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ichValueRel.xml" ContentType="application/vnd.ms-excel.richvaluerel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tabRatio="939"/>
  </bookViews>
  <sheets>
    <sheet name="Общий прайс" sheetId="1" r:id="rId1"/>
    <sheet name="Содержание" sheetId="10" r:id="rId2"/>
    <sheet name="Смесители" sheetId="7" r:id="rId3"/>
    <sheet name="Дозаторы" sheetId="23" r:id="rId4"/>
    <sheet name="Аксессуары" sheetId="24" r:id="rId5"/>
    <sheet name="Гранит 400" sheetId="17" r:id="rId6"/>
    <sheet name="Гранит 450" sheetId="18" r:id="rId7"/>
    <sheet name="Гранит 500" sheetId="19" r:id="rId8"/>
    <sheet name="Гранит 600" sheetId="20" r:id="rId9"/>
    <sheet name="Гранит 800" sheetId="21" r:id="rId10"/>
    <sheet name="Гранит 900" sheetId="22" r:id="rId11"/>
    <sheet name="нерж. сталь 400" sheetId="2" r:id="rId12"/>
    <sheet name="нерж. сталь 450" sheetId="12" r:id="rId13"/>
    <sheet name="нерж. сталь 500" sheetId="13" r:id="rId14"/>
    <sheet name="нерж. сталь 600" sheetId="14" r:id="rId15"/>
    <sheet name="нерж. сталь 800" sheetId="15" r:id="rId16"/>
    <sheet name="нерж. сталь 900" sheetId="16" r:id="rId17"/>
  </sheets>
  <externalReferences>
    <externalReference r:id="rId18"/>
  </externalReferences>
  <definedNames>
    <definedName name="_xlnm._FilterDatabase" localSheetId="0" hidden="1">'Общий прайс'!$A$6:$D$499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2" i="20" l="1"/>
  <c r="H71" i="20"/>
  <c r="H70" i="20"/>
  <c r="H69" i="20"/>
  <c r="H68" i="20"/>
  <c r="H67" i="20"/>
  <c r="H65" i="20"/>
  <c r="H64" i="20"/>
  <c r="H63" i="20"/>
  <c r="H62" i="20"/>
  <c r="H61" i="20"/>
  <c r="H60" i="20"/>
  <c r="H78" i="19"/>
  <c r="H77" i="19"/>
  <c r="H76" i="19"/>
  <c r="H75" i="19"/>
  <c r="H74" i="19"/>
  <c r="H73" i="19"/>
  <c r="H36" i="18"/>
  <c r="H71" i="19" s="1"/>
  <c r="H35" i="18"/>
  <c r="H70" i="19" s="1"/>
  <c r="H34" i="18"/>
  <c r="H69" i="19" s="1"/>
  <c r="H33" i="18"/>
  <c r="H68" i="19" s="1"/>
  <c r="H32" i="18"/>
  <c r="H67" i="19" s="1"/>
  <c r="H31" i="18"/>
  <c r="H66" i="19" s="1"/>
  <c r="C33" i="18"/>
  <c r="C32" i="18"/>
  <c r="C31" i="18"/>
  <c r="H28" i="17"/>
  <c r="H27" i="17"/>
  <c r="H26" i="17"/>
  <c r="H25" i="17"/>
  <c r="H24" i="17"/>
  <c r="H23" i="17"/>
  <c r="H58" i="20"/>
  <c r="H57" i="20"/>
  <c r="H56" i="20"/>
  <c r="H55" i="20"/>
  <c r="H54" i="20"/>
  <c r="H53" i="20"/>
  <c r="H24" i="16"/>
  <c r="B24" i="16"/>
  <c r="H23" i="16"/>
  <c r="B23" i="16"/>
  <c r="H22" i="16"/>
  <c r="C22" i="16"/>
  <c r="B22" i="16"/>
  <c r="H7" i="16"/>
  <c r="B7" i="16"/>
  <c r="I3" i="16"/>
  <c r="I24" i="16" s="1"/>
  <c r="H19" i="15"/>
  <c r="B19" i="15"/>
  <c r="H18" i="15"/>
  <c r="B18" i="15"/>
  <c r="H17" i="15"/>
  <c r="B17" i="15"/>
  <c r="H7" i="15"/>
  <c r="B7" i="15"/>
  <c r="I4" i="15"/>
  <c r="I19" i="15" s="1"/>
  <c r="H22" i="14"/>
  <c r="B22" i="14"/>
  <c r="H21" i="14"/>
  <c r="B21" i="14"/>
  <c r="H20" i="14"/>
  <c r="B20" i="14"/>
  <c r="H7" i="14"/>
  <c r="B7" i="14"/>
  <c r="I3" i="14"/>
  <c r="I7" i="14" s="1"/>
  <c r="H19" i="13"/>
  <c r="B19" i="13"/>
  <c r="H7" i="13"/>
  <c r="B7" i="13"/>
  <c r="I3" i="13"/>
  <c r="I19" i="13" s="1"/>
  <c r="H23" i="12"/>
  <c r="B23" i="12"/>
  <c r="H22" i="12"/>
  <c r="B22" i="12"/>
  <c r="H21" i="12"/>
  <c r="B21" i="12"/>
  <c r="H20" i="12"/>
  <c r="B20" i="12"/>
  <c r="H19" i="12"/>
  <c r="B19" i="12"/>
  <c r="H7" i="12"/>
  <c r="B7" i="12"/>
  <c r="I3" i="12"/>
  <c r="H19" i="2"/>
  <c r="H25" i="12" s="1"/>
  <c r="B19" i="2"/>
  <c r="B25" i="12" s="1"/>
  <c r="H18" i="2"/>
  <c r="H24" i="12" s="1"/>
  <c r="B18" i="2"/>
  <c r="B24" i="12" s="1"/>
  <c r="H17" i="2"/>
  <c r="B17" i="2"/>
  <c r="H7" i="2"/>
  <c r="B7" i="2"/>
  <c r="I3" i="2"/>
  <c r="I19" i="2" s="1"/>
  <c r="H63" i="22"/>
  <c r="B63" i="22"/>
  <c r="H62" i="22"/>
  <c r="B62" i="22"/>
  <c r="H61" i="22"/>
  <c r="B61" i="22"/>
  <c r="H60" i="22"/>
  <c r="B60" i="22"/>
  <c r="H58" i="22"/>
  <c r="B58" i="22"/>
  <c r="H55" i="22"/>
  <c r="B55" i="22"/>
  <c r="H54" i="22"/>
  <c r="B54" i="22"/>
  <c r="H52" i="22"/>
  <c r="B52" i="22"/>
  <c r="H51" i="22"/>
  <c r="B51" i="22"/>
  <c r="H49" i="22"/>
  <c r="B49" i="22"/>
  <c r="H46" i="22"/>
  <c r="B46" i="22"/>
  <c r="H45" i="22"/>
  <c r="B45" i="22"/>
  <c r="H44" i="22"/>
  <c r="B44" i="22"/>
  <c r="H43" i="22"/>
  <c r="B43" i="22"/>
  <c r="H41" i="22"/>
  <c r="B41" i="22"/>
  <c r="H40" i="22"/>
  <c r="B40" i="22"/>
  <c r="H39" i="22"/>
  <c r="B39" i="22"/>
  <c r="H38" i="22"/>
  <c r="B38" i="22"/>
  <c r="H36" i="22"/>
  <c r="B36" i="22"/>
  <c r="H34" i="22"/>
  <c r="B34" i="22"/>
  <c r="H33" i="22"/>
  <c r="B33" i="22"/>
  <c r="H30" i="22"/>
  <c r="H29" i="22"/>
  <c r="H28" i="22"/>
  <c r="H27" i="22"/>
  <c r="H26" i="22"/>
  <c r="H25" i="22"/>
  <c r="H23" i="22"/>
  <c r="H22" i="22"/>
  <c r="H21" i="22"/>
  <c r="H20" i="22"/>
  <c r="H19" i="22"/>
  <c r="H18" i="22"/>
  <c r="H16" i="22"/>
  <c r="H15" i="22"/>
  <c r="H14" i="22"/>
  <c r="H13" i="22"/>
  <c r="H12" i="22"/>
  <c r="H11" i="22"/>
  <c r="J3" i="22"/>
  <c r="I62" i="22" s="1"/>
  <c r="J2" i="22"/>
  <c r="I25" i="22" s="1"/>
  <c r="H81" i="21"/>
  <c r="B81" i="21"/>
  <c r="H79" i="21"/>
  <c r="B79" i="21"/>
  <c r="H78" i="21"/>
  <c r="B78" i="21"/>
  <c r="H76" i="21"/>
  <c r="B76" i="21"/>
  <c r="H73" i="21"/>
  <c r="B73" i="21"/>
  <c r="H72" i="21"/>
  <c r="B72" i="21"/>
  <c r="H71" i="21"/>
  <c r="B71" i="21"/>
  <c r="H70" i="21"/>
  <c r="B70" i="21"/>
  <c r="H68" i="21"/>
  <c r="B68" i="21"/>
  <c r="H67" i="21"/>
  <c r="B67" i="21"/>
  <c r="H66" i="21"/>
  <c r="B66" i="21"/>
  <c r="H64" i="21"/>
  <c r="B64" i="21"/>
  <c r="H63" i="21"/>
  <c r="B63" i="21"/>
  <c r="H62" i="21"/>
  <c r="B62" i="21"/>
  <c r="H61" i="21"/>
  <c r="B61" i="21"/>
  <c r="H59" i="21"/>
  <c r="B59" i="21"/>
  <c r="H58" i="21"/>
  <c r="B58" i="21"/>
  <c r="H56" i="21"/>
  <c r="B56" i="21"/>
  <c r="H55" i="21"/>
  <c r="B55" i="21"/>
  <c r="H54" i="21"/>
  <c r="B54" i="21"/>
  <c r="H53" i="21"/>
  <c r="B53" i="21"/>
  <c r="H50" i="21"/>
  <c r="B50" i="21"/>
  <c r="H49" i="21"/>
  <c r="B49" i="21"/>
  <c r="H48" i="21"/>
  <c r="B48" i="21"/>
  <c r="H47" i="21"/>
  <c r="B47" i="21"/>
  <c r="H46" i="21"/>
  <c r="B46" i="21"/>
  <c r="H45" i="21"/>
  <c r="B45" i="21"/>
  <c r="H43" i="21"/>
  <c r="B43" i="21"/>
  <c r="H42" i="21"/>
  <c r="B42" i="21"/>
  <c r="H41" i="21"/>
  <c r="B41" i="21"/>
  <c r="H40" i="21"/>
  <c r="B40" i="21"/>
  <c r="H39" i="21"/>
  <c r="B39" i="21"/>
  <c r="H38" i="21"/>
  <c r="B38" i="21"/>
  <c r="H36" i="21"/>
  <c r="B36" i="21"/>
  <c r="H35" i="21"/>
  <c r="B35" i="21"/>
  <c r="H34" i="21"/>
  <c r="B34" i="21"/>
  <c r="H33" i="21"/>
  <c r="B33" i="21"/>
  <c r="H32" i="21"/>
  <c r="B32" i="21"/>
  <c r="H31" i="21"/>
  <c r="B31" i="21"/>
  <c r="H29" i="21"/>
  <c r="B29" i="21"/>
  <c r="H28" i="21"/>
  <c r="B28" i="21"/>
  <c r="H27" i="21"/>
  <c r="B27" i="21"/>
  <c r="H26" i="21"/>
  <c r="B26" i="21"/>
  <c r="H25" i="21"/>
  <c r="B25" i="21"/>
  <c r="H24" i="21"/>
  <c r="B24" i="21"/>
  <c r="H20" i="21"/>
  <c r="C20" i="21"/>
  <c r="B20" i="21"/>
  <c r="H19" i="21"/>
  <c r="C19" i="21"/>
  <c r="B19" i="21"/>
  <c r="H18" i="21"/>
  <c r="C18" i="21"/>
  <c r="B18" i="21"/>
  <c r="H17" i="21"/>
  <c r="C17" i="21"/>
  <c r="B17" i="21"/>
  <c r="H13" i="21"/>
  <c r="C13" i="21"/>
  <c r="B13" i="21"/>
  <c r="H12" i="21"/>
  <c r="C12" i="21"/>
  <c r="B12" i="21"/>
  <c r="H11" i="21"/>
  <c r="C11" i="21"/>
  <c r="B11" i="21"/>
  <c r="H10" i="21"/>
  <c r="C10" i="21"/>
  <c r="B10" i="21"/>
  <c r="I3" i="21"/>
  <c r="I78" i="21" s="1"/>
  <c r="I2" i="21"/>
  <c r="I48" i="21" s="1"/>
  <c r="H158" i="20"/>
  <c r="B158" i="20"/>
  <c r="H157" i="20"/>
  <c r="B157" i="20"/>
  <c r="H156" i="20"/>
  <c r="B156" i="20"/>
  <c r="H155" i="20"/>
  <c r="B155" i="20"/>
  <c r="H153" i="20"/>
  <c r="B153" i="20"/>
  <c r="H152" i="20"/>
  <c r="B152" i="20"/>
  <c r="H151" i="20"/>
  <c r="B151" i="20"/>
  <c r="H150" i="20"/>
  <c r="B150" i="20"/>
  <c r="H147" i="20"/>
  <c r="B147" i="20"/>
  <c r="H146" i="20"/>
  <c r="B146" i="20"/>
  <c r="H144" i="20"/>
  <c r="B144" i="20"/>
  <c r="H143" i="20"/>
  <c r="B143" i="20"/>
  <c r="H141" i="20"/>
  <c r="B141" i="20"/>
  <c r="H140" i="20"/>
  <c r="B140" i="20"/>
  <c r="H137" i="20"/>
  <c r="B137" i="20"/>
  <c r="H136" i="20"/>
  <c r="B136" i="20"/>
  <c r="H135" i="20"/>
  <c r="B135" i="20"/>
  <c r="H134" i="20"/>
  <c r="B134" i="20"/>
  <c r="H132" i="20"/>
  <c r="B132" i="20"/>
  <c r="H131" i="20"/>
  <c r="B131" i="20"/>
  <c r="H130" i="20"/>
  <c r="B130" i="20"/>
  <c r="H129" i="20"/>
  <c r="B129" i="20"/>
  <c r="H127" i="20"/>
  <c r="B127" i="20"/>
  <c r="H126" i="20"/>
  <c r="B126" i="20"/>
  <c r="H125" i="20"/>
  <c r="B125" i="20"/>
  <c r="H124" i="20"/>
  <c r="B124" i="20"/>
  <c r="H121" i="20"/>
  <c r="B121" i="20"/>
  <c r="H120" i="20"/>
  <c r="B120" i="20"/>
  <c r="H119" i="20"/>
  <c r="B119" i="20"/>
  <c r="H118" i="20"/>
  <c r="B118" i="20"/>
  <c r="H117" i="20"/>
  <c r="B117" i="20"/>
  <c r="H116" i="20"/>
  <c r="B116" i="20"/>
  <c r="H114" i="20"/>
  <c r="B114" i="20"/>
  <c r="H113" i="20"/>
  <c r="B113" i="20"/>
  <c r="H112" i="20"/>
  <c r="B112" i="20"/>
  <c r="H111" i="20"/>
  <c r="B111" i="20"/>
  <c r="H110" i="20"/>
  <c r="B110" i="20"/>
  <c r="H109" i="20"/>
  <c r="B109" i="20"/>
  <c r="H107" i="20"/>
  <c r="B107" i="20"/>
  <c r="H106" i="20"/>
  <c r="B106" i="20"/>
  <c r="H105" i="20"/>
  <c r="B105" i="20"/>
  <c r="H104" i="20"/>
  <c r="B104" i="20"/>
  <c r="H103" i="20"/>
  <c r="B103" i="20"/>
  <c r="H102" i="20"/>
  <c r="B102" i="20"/>
  <c r="H100" i="20"/>
  <c r="B100" i="20"/>
  <c r="H99" i="20"/>
  <c r="B99" i="20"/>
  <c r="H98" i="20"/>
  <c r="B98" i="20"/>
  <c r="H97" i="20"/>
  <c r="B97" i="20"/>
  <c r="H96" i="20"/>
  <c r="B96" i="20"/>
  <c r="H95" i="20"/>
  <c r="B95" i="20"/>
  <c r="H93" i="20"/>
  <c r="B93" i="20"/>
  <c r="H92" i="20"/>
  <c r="B92" i="20"/>
  <c r="H91" i="20"/>
  <c r="B91" i="20"/>
  <c r="H90" i="20"/>
  <c r="B90" i="20"/>
  <c r="H89" i="20"/>
  <c r="B89" i="20"/>
  <c r="H88" i="20"/>
  <c r="B88" i="20"/>
  <c r="H86" i="20"/>
  <c r="B86" i="20"/>
  <c r="H85" i="20"/>
  <c r="B85" i="20"/>
  <c r="H84" i="20"/>
  <c r="B84" i="20"/>
  <c r="H83" i="20"/>
  <c r="B83" i="20"/>
  <c r="H82" i="20"/>
  <c r="B82" i="20"/>
  <c r="H81" i="20"/>
  <c r="B81" i="20"/>
  <c r="H79" i="20"/>
  <c r="B79" i="20"/>
  <c r="H78" i="20"/>
  <c r="B78" i="20"/>
  <c r="H77" i="20"/>
  <c r="B77" i="20"/>
  <c r="H76" i="20"/>
  <c r="B76" i="20"/>
  <c r="H75" i="20"/>
  <c r="B75" i="20"/>
  <c r="H74" i="20"/>
  <c r="B74" i="20"/>
  <c r="B72" i="20"/>
  <c r="B71" i="20"/>
  <c r="B70" i="20"/>
  <c r="B69" i="20"/>
  <c r="B68" i="20"/>
  <c r="B67" i="20"/>
  <c r="B65" i="20"/>
  <c r="B64" i="20"/>
  <c r="B63" i="20"/>
  <c r="B62" i="20"/>
  <c r="B61" i="20"/>
  <c r="B60" i="20"/>
  <c r="B58" i="20"/>
  <c r="B57" i="20"/>
  <c r="B56" i="20"/>
  <c r="B55" i="20"/>
  <c r="B54" i="20"/>
  <c r="B53" i="20"/>
  <c r="H51" i="20"/>
  <c r="B51" i="20"/>
  <c r="H50" i="20"/>
  <c r="B50" i="20"/>
  <c r="H49" i="20"/>
  <c r="B49" i="20"/>
  <c r="H48" i="20"/>
  <c r="B48" i="20"/>
  <c r="H47" i="20"/>
  <c r="B47" i="20"/>
  <c r="H46" i="20"/>
  <c r="B46" i="20"/>
  <c r="H44" i="20"/>
  <c r="B44" i="20"/>
  <c r="H43" i="20"/>
  <c r="B43" i="20"/>
  <c r="H42" i="20"/>
  <c r="B42" i="20"/>
  <c r="H41" i="20"/>
  <c r="B41" i="20"/>
  <c r="H40" i="20"/>
  <c r="B40" i="20"/>
  <c r="H39" i="20"/>
  <c r="B39" i="20"/>
  <c r="H37" i="20"/>
  <c r="B37" i="20"/>
  <c r="H36" i="20"/>
  <c r="B36" i="20"/>
  <c r="H35" i="20"/>
  <c r="B35" i="20"/>
  <c r="H34" i="20"/>
  <c r="B34" i="20"/>
  <c r="H33" i="20"/>
  <c r="B33" i="20"/>
  <c r="H32" i="20"/>
  <c r="B32" i="20"/>
  <c r="H30" i="20"/>
  <c r="B30" i="20"/>
  <c r="H29" i="20"/>
  <c r="B29" i="20"/>
  <c r="H28" i="20"/>
  <c r="B28" i="20"/>
  <c r="H27" i="20"/>
  <c r="B27" i="20"/>
  <c r="H26" i="20"/>
  <c r="B26" i="20"/>
  <c r="H25" i="20"/>
  <c r="B25" i="20"/>
  <c r="H21" i="20"/>
  <c r="C21" i="20"/>
  <c r="B21" i="20"/>
  <c r="H20" i="20"/>
  <c r="C20" i="20"/>
  <c r="B20" i="20"/>
  <c r="H19" i="20"/>
  <c r="C19" i="20"/>
  <c r="B19" i="20"/>
  <c r="H18" i="20"/>
  <c r="C18" i="20"/>
  <c r="B18" i="20"/>
  <c r="H14" i="20"/>
  <c r="C14" i="20"/>
  <c r="B14" i="20"/>
  <c r="H13" i="20"/>
  <c r="C13" i="20"/>
  <c r="B13" i="20"/>
  <c r="H12" i="20"/>
  <c r="C12" i="20"/>
  <c r="B12" i="20"/>
  <c r="H11" i="20"/>
  <c r="C11" i="20"/>
  <c r="B11" i="20"/>
  <c r="I3" i="20"/>
  <c r="I157" i="20" s="1"/>
  <c r="I2" i="20"/>
  <c r="I120" i="20" s="1"/>
  <c r="B78" i="19"/>
  <c r="B77" i="19"/>
  <c r="B76" i="19"/>
  <c r="B75" i="19"/>
  <c r="B74" i="19"/>
  <c r="B73" i="19"/>
  <c r="B71" i="19"/>
  <c r="B70" i="19"/>
  <c r="B69" i="19"/>
  <c r="C68" i="19"/>
  <c r="B68" i="19"/>
  <c r="C67" i="19"/>
  <c r="B67" i="19"/>
  <c r="C66" i="19"/>
  <c r="B66" i="19"/>
  <c r="H64" i="19"/>
  <c r="B64" i="19"/>
  <c r="H63" i="19"/>
  <c r="B63" i="19"/>
  <c r="H62" i="19"/>
  <c r="B62" i="19"/>
  <c r="H61" i="19"/>
  <c r="B61" i="19"/>
  <c r="H60" i="19"/>
  <c r="B60" i="19"/>
  <c r="H59" i="19"/>
  <c r="B59" i="19"/>
  <c r="H57" i="19"/>
  <c r="B57" i="19"/>
  <c r="H56" i="19"/>
  <c r="B56" i="19"/>
  <c r="H55" i="19"/>
  <c r="B55" i="19"/>
  <c r="H54" i="19"/>
  <c r="B54" i="19"/>
  <c r="H53" i="19"/>
  <c r="B53" i="19"/>
  <c r="H52" i="19"/>
  <c r="B52" i="19"/>
  <c r="H50" i="19"/>
  <c r="B50" i="19"/>
  <c r="H49" i="19"/>
  <c r="B49" i="19"/>
  <c r="H48" i="19"/>
  <c r="B48" i="19"/>
  <c r="H47" i="19"/>
  <c r="B47" i="19"/>
  <c r="H46" i="19"/>
  <c r="B46" i="19"/>
  <c r="H45" i="19"/>
  <c r="B45" i="19"/>
  <c r="H43" i="19"/>
  <c r="B43" i="19"/>
  <c r="H42" i="19"/>
  <c r="B42" i="19"/>
  <c r="H41" i="19"/>
  <c r="B41" i="19"/>
  <c r="H40" i="19"/>
  <c r="B40" i="19"/>
  <c r="H39" i="19"/>
  <c r="B39" i="19"/>
  <c r="H38" i="19"/>
  <c r="B38" i="19"/>
  <c r="H36" i="19"/>
  <c r="B36" i="19"/>
  <c r="H35" i="19"/>
  <c r="B35" i="19"/>
  <c r="H34" i="19"/>
  <c r="B34" i="19"/>
  <c r="H33" i="19"/>
  <c r="B33" i="19"/>
  <c r="H32" i="19"/>
  <c r="B32" i="19"/>
  <c r="H31" i="19"/>
  <c r="B31" i="19"/>
  <c r="H29" i="19"/>
  <c r="B29" i="19"/>
  <c r="H28" i="19"/>
  <c r="B28" i="19"/>
  <c r="H27" i="19"/>
  <c r="B27" i="19"/>
  <c r="H26" i="19"/>
  <c r="B26" i="19"/>
  <c r="H25" i="19"/>
  <c r="B25" i="19"/>
  <c r="H24" i="19"/>
  <c r="B24" i="19"/>
  <c r="H20" i="19"/>
  <c r="C20" i="19"/>
  <c r="B20" i="19"/>
  <c r="H19" i="19"/>
  <c r="C19" i="19"/>
  <c r="B19" i="19"/>
  <c r="H18" i="19"/>
  <c r="C18" i="19"/>
  <c r="B18" i="19"/>
  <c r="H17" i="19"/>
  <c r="C17" i="19"/>
  <c r="B17" i="19"/>
  <c r="H13" i="19"/>
  <c r="C13" i="19"/>
  <c r="B13" i="19"/>
  <c r="H12" i="19"/>
  <c r="C12" i="19"/>
  <c r="B12" i="19"/>
  <c r="H11" i="19"/>
  <c r="C11" i="19"/>
  <c r="B11" i="19"/>
  <c r="H10" i="19"/>
  <c r="C10" i="19"/>
  <c r="B10" i="19"/>
  <c r="I4" i="19"/>
  <c r="I3" i="19"/>
  <c r="I2" i="19"/>
  <c r="I77" i="19" s="1"/>
  <c r="H51" i="18"/>
  <c r="C51" i="18"/>
  <c r="B51" i="18"/>
  <c r="H50" i="18"/>
  <c r="B50" i="18"/>
  <c r="H47" i="18"/>
  <c r="B47" i="18"/>
  <c r="H46" i="18"/>
  <c r="B46" i="18"/>
  <c r="H45" i="18"/>
  <c r="B45" i="18"/>
  <c r="H44" i="18"/>
  <c r="B44" i="18"/>
  <c r="H42" i="18"/>
  <c r="B42" i="18"/>
  <c r="H41" i="18"/>
  <c r="B41" i="18"/>
  <c r="H40" i="18"/>
  <c r="B40" i="18"/>
  <c r="H39" i="18"/>
  <c r="B39" i="18"/>
  <c r="B36" i="18"/>
  <c r="B35" i="18"/>
  <c r="B34" i="18"/>
  <c r="B33" i="18"/>
  <c r="B32" i="18"/>
  <c r="B31" i="18"/>
  <c r="H29" i="18"/>
  <c r="B29" i="18"/>
  <c r="H28" i="18"/>
  <c r="B28" i="18"/>
  <c r="H27" i="18"/>
  <c r="B27" i="18"/>
  <c r="H26" i="18"/>
  <c r="B26" i="18"/>
  <c r="H25" i="18"/>
  <c r="B25" i="18"/>
  <c r="H24" i="18"/>
  <c r="B24" i="18"/>
  <c r="H22" i="18"/>
  <c r="B22" i="18"/>
  <c r="H21" i="18"/>
  <c r="B21" i="18"/>
  <c r="H20" i="18"/>
  <c r="B20" i="18"/>
  <c r="H19" i="18"/>
  <c r="B19" i="18"/>
  <c r="H18" i="18"/>
  <c r="B18" i="18"/>
  <c r="H17" i="18"/>
  <c r="B17" i="18"/>
  <c r="H13" i="18"/>
  <c r="C13" i="18"/>
  <c r="B13" i="18"/>
  <c r="H12" i="18"/>
  <c r="C12" i="18"/>
  <c r="B12" i="18"/>
  <c r="H11" i="18"/>
  <c r="C11" i="18"/>
  <c r="B11" i="18"/>
  <c r="H10" i="18"/>
  <c r="C10" i="18"/>
  <c r="B10" i="18"/>
  <c r="I3" i="18"/>
  <c r="I51" i="18" s="1"/>
  <c r="I2" i="18"/>
  <c r="B28" i="17"/>
  <c r="B27" i="17"/>
  <c r="B26" i="17"/>
  <c r="B25" i="17"/>
  <c r="B24" i="17"/>
  <c r="B23" i="17"/>
  <c r="H21" i="17"/>
  <c r="B21" i="17"/>
  <c r="H20" i="17"/>
  <c r="B20" i="17"/>
  <c r="H19" i="17"/>
  <c r="B19" i="17"/>
  <c r="H18" i="17"/>
  <c r="B18" i="17"/>
  <c r="H17" i="17"/>
  <c r="B17" i="17"/>
  <c r="H16" i="17"/>
  <c r="B16" i="17"/>
  <c r="H14" i="17"/>
  <c r="B14" i="17"/>
  <c r="H13" i="17"/>
  <c r="B13" i="17"/>
  <c r="H12" i="17"/>
  <c r="B12" i="17"/>
  <c r="H11" i="17"/>
  <c r="B11" i="17"/>
  <c r="H10" i="17"/>
  <c r="B10" i="17"/>
  <c r="H9" i="17"/>
  <c r="B9" i="17"/>
  <c r="I3" i="17"/>
  <c r="I26" i="17" s="1"/>
  <c r="E76" i="24"/>
  <c r="C76" i="24"/>
  <c r="B76" i="24"/>
  <c r="C74" i="24"/>
  <c r="B74" i="24"/>
  <c r="C72" i="24"/>
  <c r="B72" i="24"/>
  <c r="C70" i="24"/>
  <c r="B70" i="24"/>
  <c r="E67" i="24"/>
  <c r="B67" i="24"/>
  <c r="E65" i="24"/>
  <c r="B65" i="24"/>
  <c r="E63" i="24"/>
  <c r="B63" i="24"/>
  <c r="E61" i="24"/>
  <c r="B61" i="24"/>
  <c r="E58" i="24"/>
  <c r="B58" i="24"/>
  <c r="E56" i="24"/>
  <c r="B56" i="24"/>
  <c r="E54" i="24"/>
  <c r="B54" i="24"/>
  <c r="E52" i="24"/>
  <c r="B52" i="24"/>
  <c r="E49" i="24"/>
  <c r="C49" i="24"/>
  <c r="B49" i="24"/>
  <c r="E47" i="24"/>
  <c r="C47" i="24"/>
  <c r="B47" i="24"/>
  <c r="E45" i="24"/>
  <c r="C45" i="24"/>
  <c r="B45" i="24"/>
  <c r="E43" i="24"/>
  <c r="C43" i="24"/>
  <c r="B43" i="24"/>
  <c r="E40" i="24"/>
  <c r="C40" i="24"/>
  <c r="B40" i="24"/>
  <c r="E39" i="24"/>
  <c r="C39" i="24"/>
  <c r="B39" i="24"/>
  <c r="E36" i="24"/>
  <c r="C36" i="24"/>
  <c r="B36" i="24"/>
  <c r="E35" i="24"/>
  <c r="C35" i="24"/>
  <c r="B35" i="24"/>
  <c r="E34" i="24"/>
  <c r="C34" i="24"/>
  <c r="B34" i="24"/>
  <c r="E31" i="24"/>
  <c r="C31" i="24"/>
  <c r="B31" i="24"/>
  <c r="E30" i="24"/>
  <c r="C30" i="24"/>
  <c r="B30" i="24"/>
  <c r="E28" i="24"/>
  <c r="C28" i="24"/>
  <c r="B28" i="24"/>
  <c r="E27" i="24"/>
  <c r="C27" i="24"/>
  <c r="B27" i="24"/>
  <c r="E25" i="24"/>
  <c r="C25" i="24"/>
  <c r="B25" i="24"/>
  <c r="E24" i="24"/>
  <c r="C24" i="24"/>
  <c r="B24" i="24"/>
  <c r="E21" i="24"/>
  <c r="C21" i="24"/>
  <c r="B21" i="24"/>
  <c r="E19" i="24"/>
  <c r="C19" i="24"/>
  <c r="B19" i="24"/>
  <c r="E9" i="24"/>
  <c r="C9" i="24"/>
  <c r="B9" i="24"/>
  <c r="F2" i="24"/>
  <c r="F76" i="24" s="1"/>
  <c r="E31" i="23"/>
  <c r="C31" i="23"/>
  <c r="B31" i="23"/>
  <c r="E30" i="23"/>
  <c r="C30" i="23"/>
  <c r="B30" i="23"/>
  <c r="E29" i="23"/>
  <c r="C29" i="23"/>
  <c r="B29" i="23"/>
  <c r="E28" i="23"/>
  <c r="C28" i="23"/>
  <c r="B28" i="23"/>
  <c r="E27" i="23"/>
  <c r="C27" i="23"/>
  <c r="B27" i="23"/>
  <c r="E26" i="23"/>
  <c r="C26" i="23"/>
  <c r="B26" i="23"/>
  <c r="E24" i="23"/>
  <c r="C24" i="23"/>
  <c r="B24" i="23"/>
  <c r="E23" i="23"/>
  <c r="C23" i="23"/>
  <c r="B23" i="23"/>
  <c r="E22" i="23"/>
  <c r="C22" i="23"/>
  <c r="B22" i="23"/>
  <c r="E21" i="23"/>
  <c r="C21" i="23"/>
  <c r="B21" i="23"/>
  <c r="E20" i="23"/>
  <c r="C20" i="23"/>
  <c r="B20" i="23"/>
  <c r="E19" i="23"/>
  <c r="C19" i="23"/>
  <c r="B19" i="23"/>
  <c r="E17" i="23"/>
  <c r="C17" i="23"/>
  <c r="B17" i="23"/>
  <c r="E16" i="23"/>
  <c r="C16" i="23"/>
  <c r="B16" i="23"/>
  <c r="E15" i="23"/>
  <c r="C15" i="23"/>
  <c r="B15" i="23"/>
  <c r="E14" i="23"/>
  <c r="C14" i="23"/>
  <c r="B14" i="23"/>
  <c r="E13" i="23"/>
  <c r="C13" i="23"/>
  <c r="B13" i="23"/>
  <c r="E12" i="23"/>
  <c r="C12" i="23"/>
  <c r="B12" i="23"/>
  <c r="E11" i="23"/>
  <c r="C11" i="23"/>
  <c r="B11" i="23"/>
  <c r="E10" i="23"/>
  <c r="C10" i="23"/>
  <c r="B10" i="23"/>
  <c r="E9" i="23"/>
  <c r="C9" i="23"/>
  <c r="B9" i="23"/>
  <c r="F2" i="23"/>
  <c r="F31" i="23" s="1"/>
  <c r="E126" i="7"/>
  <c r="C126" i="7"/>
  <c r="B126" i="7"/>
  <c r="E125" i="7"/>
  <c r="C125" i="7"/>
  <c r="B125" i="7"/>
  <c r="E124" i="7"/>
  <c r="C124" i="7"/>
  <c r="B124" i="7"/>
  <c r="E123" i="7"/>
  <c r="C123" i="7"/>
  <c r="B123" i="7"/>
  <c r="E121" i="7"/>
  <c r="C121" i="7"/>
  <c r="B121" i="7"/>
  <c r="E120" i="7"/>
  <c r="C120" i="7"/>
  <c r="B120" i="7"/>
  <c r="E119" i="7"/>
  <c r="C119" i="7"/>
  <c r="B119" i="7"/>
  <c r="E118" i="7"/>
  <c r="C118" i="7"/>
  <c r="B118" i="7"/>
  <c r="E117" i="7"/>
  <c r="C117" i="7"/>
  <c r="B117" i="7"/>
  <c r="E116" i="7"/>
  <c r="C116" i="7"/>
  <c r="B116" i="7"/>
  <c r="E115" i="7"/>
  <c r="C115" i="7"/>
  <c r="B115" i="7"/>
  <c r="E114" i="7"/>
  <c r="C114" i="7"/>
  <c r="B114" i="7"/>
  <c r="E113" i="7"/>
  <c r="C113" i="7"/>
  <c r="B113" i="7"/>
  <c r="E112" i="7"/>
  <c r="C112" i="7"/>
  <c r="B112" i="7"/>
  <c r="E110" i="7"/>
  <c r="C110" i="7"/>
  <c r="B110" i="7"/>
  <c r="E109" i="7"/>
  <c r="C109" i="7"/>
  <c r="B109" i="7"/>
  <c r="E108" i="7"/>
  <c r="C108" i="7"/>
  <c r="B108" i="7"/>
  <c r="E107" i="7"/>
  <c r="C107" i="7"/>
  <c r="B107" i="7"/>
  <c r="E105" i="7"/>
  <c r="C105" i="7"/>
  <c r="B105" i="7"/>
  <c r="E104" i="7"/>
  <c r="C104" i="7"/>
  <c r="B104" i="7"/>
  <c r="E103" i="7"/>
  <c r="C103" i="7"/>
  <c r="B103" i="7"/>
  <c r="E102" i="7"/>
  <c r="C102" i="7"/>
  <c r="B102" i="7"/>
  <c r="E100" i="7"/>
  <c r="C100" i="7"/>
  <c r="B100" i="7"/>
  <c r="E99" i="7"/>
  <c r="C99" i="7"/>
  <c r="B99" i="7"/>
  <c r="E98" i="7"/>
  <c r="C98" i="7"/>
  <c r="B98" i="7"/>
  <c r="E97" i="7"/>
  <c r="C97" i="7"/>
  <c r="B97" i="7"/>
  <c r="E96" i="7"/>
  <c r="C96" i="7"/>
  <c r="B96" i="7"/>
  <c r="E95" i="7"/>
  <c r="C95" i="7"/>
  <c r="B95" i="7"/>
  <c r="E94" i="7"/>
  <c r="C94" i="7"/>
  <c r="B94" i="7"/>
  <c r="E93" i="7"/>
  <c r="C93" i="7"/>
  <c r="B93" i="7"/>
  <c r="E92" i="7"/>
  <c r="C92" i="7"/>
  <c r="B92" i="7"/>
  <c r="E91" i="7"/>
  <c r="C91" i="7"/>
  <c r="B91" i="7"/>
  <c r="E89" i="7"/>
  <c r="C89" i="7"/>
  <c r="B89" i="7"/>
  <c r="E88" i="7"/>
  <c r="C88" i="7"/>
  <c r="B88" i="7"/>
  <c r="E87" i="7"/>
  <c r="C87" i="7"/>
  <c r="B87" i="7"/>
  <c r="E86" i="7"/>
  <c r="C86" i="7"/>
  <c r="B86" i="7"/>
  <c r="E85" i="7"/>
  <c r="C85" i="7"/>
  <c r="B85" i="7"/>
  <c r="E84" i="7"/>
  <c r="C84" i="7"/>
  <c r="B84" i="7"/>
  <c r="E83" i="7"/>
  <c r="C83" i="7"/>
  <c r="B83" i="7"/>
  <c r="E82" i="7"/>
  <c r="C82" i="7"/>
  <c r="B82" i="7"/>
  <c r="E79" i="7"/>
  <c r="C79" i="7"/>
  <c r="B79" i="7"/>
  <c r="E78" i="7"/>
  <c r="C78" i="7"/>
  <c r="B78" i="7"/>
  <c r="E77" i="7"/>
  <c r="C77" i="7"/>
  <c r="B77" i="7"/>
  <c r="E76" i="7"/>
  <c r="C76" i="7"/>
  <c r="B76" i="7"/>
  <c r="E74" i="7"/>
  <c r="C74" i="7"/>
  <c r="B74" i="7"/>
  <c r="E73" i="7"/>
  <c r="C73" i="7"/>
  <c r="B73" i="7"/>
  <c r="E72" i="7"/>
  <c r="C72" i="7"/>
  <c r="B72" i="7"/>
  <c r="E71" i="7"/>
  <c r="C71" i="7"/>
  <c r="B71" i="7"/>
  <c r="E69" i="7"/>
  <c r="C69" i="7"/>
  <c r="B69" i="7"/>
  <c r="E68" i="7"/>
  <c r="C68" i="7"/>
  <c r="B68" i="7"/>
  <c r="E67" i="7"/>
  <c r="C67" i="7"/>
  <c r="B67" i="7"/>
  <c r="E66" i="7"/>
  <c r="C66" i="7"/>
  <c r="B66" i="7"/>
  <c r="E64" i="7"/>
  <c r="C64" i="7"/>
  <c r="B64" i="7"/>
  <c r="E63" i="7"/>
  <c r="C63" i="7"/>
  <c r="B63" i="7"/>
  <c r="E62" i="7"/>
  <c r="C62" i="7"/>
  <c r="B62" i="7"/>
  <c r="E61" i="7"/>
  <c r="C61" i="7"/>
  <c r="B61" i="7"/>
  <c r="E60" i="7"/>
  <c r="C60" i="7"/>
  <c r="B60" i="7"/>
  <c r="E59" i="7"/>
  <c r="C59" i="7"/>
  <c r="B59" i="7"/>
  <c r="E58" i="7"/>
  <c r="C58" i="7"/>
  <c r="B58" i="7"/>
  <c r="E57" i="7"/>
  <c r="C57" i="7"/>
  <c r="B57" i="7"/>
  <c r="E56" i="7"/>
  <c r="C56" i="7"/>
  <c r="B56" i="7"/>
  <c r="E55" i="7"/>
  <c r="C55" i="7"/>
  <c r="B55" i="7"/>
  <c r="E53" i="7"/>
  <c r="C53" i="7"/>
  <c r="B53" i="7"/>
  <c r="E52" i="7"/>
  <c r="C52" i="7"/>
  <c r="B52" i="7"/>
  <c r="E51" i="7"/>
  <c r="C51" i="7"/>
  <c r="B51" i="7"/>
  <c r="E50" i="7"/>
  <c r="C50" i="7"/>
  <c r="B50" i="7"/>
  <c r="E49" i="7"/>
  <c r="C49" i="7"/>
  <c r="B49" i="7"/>
  <c r="E48" i="7"/>
  <c r="C48" i="7"/>
  <c r="B48" i="7"/>
  <c r="E47" i="7"/>
  <c r="C47" i="7"/>
  <c r="B47" i="7"/>
  <c r="E46" i="7"/>
  <c r="C46" i="7"/>
  <c r="B46" i="7"/>
  <c r="E45" i="7"/>
  <c r="C45" i="7"/>
  <c r="B45" i="7"/>
  <c r="E43" i="7"/>
  <c r="C43" i="7"/>
  <c r="B43" i="7"/>
  <c r="E42" i="7"/>
  <c r="C42" i="7"/>
  <c r="B42" i="7"/>
  <c r="E41" i="7"/>
  <c r="C41" i="7"/>
  <c r="B41" i="7"/>
  <c r="E40" i="7"/>
  <c r="C40" i="7"/>
  <c r="B40" i="7"/>
  <c r="E38" i="7"/>
  <c r="C38" i="7"/>
  <c r="B38" i="7"/>
  <c r="E37" i="7"/>
  <c r="C37" i="7"/>
  <c r="B37" i="7"/>
  <c r="E36" i="7"/>
  <c r="C36" i="7"/>
  <c r="B36" i="7"/>
  <c r="E35" i="7"/>
  <c r="C35" i="7"/>
  <c r="B35" i="7"/>
  <c r="E33" i="7"/>
  <c r="C33" i="7"/>
  <c r="B33" i="7"/>
  <c r="E32" i="7"/>
  <c r="C32" i="7"/>
  <c r="B32" i="7"/>
  <c r="E31" i="7"/>
  <c r="C31" i="7"/>
  <c r="B31" i="7"/>
  <c r="E30" i="7"/>
  <c r="C30" i="7"/>
  <c r="B30" i="7"/>
  <c r="E28" i="7"/>
  <c r="C28" i="7"/>
  <c r="B28" i="7"/>
  <c r="E27" i="7"/>
  <c r="C27" i="7"/>
  <c r="B27" i="7"/>
  <c r="E26" i="7"/>
  <c r="C26" i="7"/>
  <c r="B26" i="7"/>
  <c r="E25" i="7"/>
  <c r="C25" i="7"/>
  <c r="B25" i="7"/>
  <c r="E23" i="7"/>
  <c r="C23" i="7"/>
  <c r="B23" i="7"/>
  <c r="E22" i="7"/>
  <c r="C22" i="7"/>
  <c r="B22" i="7"/>
  <c r="E21" i="7"/>
  <c r="C21" i="7"/>
  <c r="B21" i="7"/>
  <c r="E20" i="7"/>
  <c r="C20" i="7"/>
  <c r="B20" i="7"/>
  <c r="E18" i="7"/>
  <c r="C18" i="7"/>
  <c r="B18" i="7"/>
  <c r="E17" i="7"/>
  <c r="C17" i="7"/>
  <c r="B17" i="7"/>
  <c r="E16" i="7"/>
  <c r="C16" i="7"/>
  <c r="B16" i="7"/>
  <c r="E15" i="7"/>
  <c r="C15" i="7"/>
  <c r="B15" i="7"/>
  <c r="E14" i="7"/>
  <c r="C14" i="7"/>
  <c r="B14" i="7"/>
  <c r="E13" i="7"/>
  <c r="C13" i="7"/>
  <c r="B13" i="7"/>
  <c r="E12" i="7"/>
  <c r="C12" i="7"/>
  <c r="B12" i="7"/>
  <c r="E11" i="7"/>
  <c r="C11" i="7"/>
  <c r="B11" i="7"/>
  <c r="E10" i="7"/>
  <c r="C10" i="7"/>
  <c r="B10" i="7"/>
  <c r="E9" i="7"/>
  <c r="C9" i="7"/>
  <c r="B9" i="7"/>
  <c r="F2" i="7"/>
  <c r="F124" i="7" s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B483" i="1"/>
  <c r="F482" i="1"/>
  <c r="B482" i="1"/>
  <c r="F481" i="1"/>
  <c r="B481" i="1"/>
  <c r="F480" i="1"/>
  <c r="B480" i="1"/>
  <c r="F479" i="1"/>
  <c r="B479" i="1"/>
  <c r="F478" i="1"/>
  <c r="B478" i="1"/>
  <c r="F477" i="1"/>
  <c r="B477" i="1"/>
  <c r="F476" i="1"/>
  <c r="F475" i="1"/>
  <c r="F474" i="1"/>
  <c r="B474" i="1"/>
  <c r="F473" i="1"/>
  <c r="B473" i="1"/>
  <c r="F472" i="1"/>
  <c r="F471" i="1"/>
  <c r="F470" i="1"/>
  <c r="B470" i="1"/>
  <c r="F469" i="1"/>
  <c r="B469" i="1"/>
  <c r="F468" i="1"/>
  <c r="F467" i="1"/>
  <c r="F466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I93" i="1" s="1"/>
  <c r="F92" i="1"/>
  <c r="I92" i="1" s="1"/>
  <c r="F91" i="1"/>
  <c r="I91" i="1" s="1"/>
  <c r="F90" i="1"/>
  <c r="I90" i="1" s="1"/>
  <c r="F89" i="1"/>
  <c r="I89" i="1" s="1"/>
  <c r="F88" i="1"/>
  <c r="I88" i="1" s="1"/>
  <c r="F87" i="1"/>
  <c r="I87" i="1" s="1"/>
  <c r="F86" i="1"/>
  <c r="I86" i="1" s="1"/>
  <c r="F85" i="1"/>
  <c r="I85" i="1" s="1"/>
  <c r="F84" i="1"/>
  <c r="I84" i="1" s="1"/>
  <c r="F83" i="1"/>
  <c r="I83" i="1" s="1"/>
  <c r="F82" i="1"/>
  <c r="I82" i="1" s="1"/>
  <c r="F81" i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F75" i="1"/>
  <c r="I75" i="1" s="1"/>
  <c r="F74" i="1"/>
  <c r="I74" i="1" s="1"/>
  <c r="F73" i="1"/>
  <c r="I73" i="1" s="1"/>
  <c r="F72" i="1"/>
  <c r="I72" i="1" s="1"/>
  <c r="F71" i="1"/>
  <c r="I71" i="1" s="1"/>
  <c r="F70" i="1"/>
  <c r="I70" i="1" s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11" i="23" l="1"/>
  <c r="I30" i="20"/>
  <c r="I20" i="21"/>
  <c r="I29" i="21"/>
  <c r="I36" i="21"/>
  <c r="I43" i="21"/>
  <c r="I14" i="22"/>
  <c r="I28" i="22"/>
  <c r="I49" i="21"/>
  <c r="I12" i="22"/>
  <c r="I21" i="22"/>
  <c r="I12" i="19"/>
  <c r="I11" i="21"/>
  <c r="I26" i="21"/>
  <c r="I31" i="21"/>
  <c r="I26" i="20"/>
  <c r="I40" i="21"/>
  <c r="I35" i="20"/>
  <c r="I49" i="20"/>
  <c r="I27" i="21"/>
  <c r="I34" i="21"/>
  <c r="I54" i="20"/>
  <c r="I96" i="20"/>
  <c r="I66" i="19"/>
  <c r="I40" i="20"/>
  <c r="I68" i="20"/>
  <c r="I77" i="20"/>
  <c r="I105" i="20"/>
  <c r="I16" i="22"/>
  <c r="I58" i="20"/>
  <c r="I25" i="21"/>
  <c r="I32" i="21"/>
  <c r="I39" i="21"/>
  <c r="I46" i="21"/>
  <c r="I72" i="20"/>
  <c r="I86" i="20"/>
  <c r="I114" i="20"/>
  <c r="I44" i="20"/>
  <c r="I63" i="20"/>
  <c r="I41" i="21"/>
  <c r="F12" i="23"/>
  <c r="F9" i="23"/>
  <c r="F15" i="23"/>
  <c r="F22" i="23"/>
  <c r="F19" i="23"/>
  <c r="I125" i="20"/>
  <c r="I127" i="20"/>
  <c r="I130" i="20"/>
  <c r="I132" i="20"/>
  <c r="I135" i="20"/>
  <c r="I137" i="20"/>
  <c r="I143" i="20"/>
  <c r="I150" i="20"/>
  <c r="I155" i="20"/>
  <c r="I158" i="20"/>
  <c r="I56" i="21"/>
  <c r="I62" i="21"/>
  <c r="I67" i="21"/>
  <c r="I72" i="21"/>
  <c r="I79" i="21"/>
  <c r="I33" i="22"/>
  <c r="I39" i="22"/>
  <c r="I44" i="22"/>
  <c r="I51" i="22"/>
  <c r="I58" i="22"/>
  <c r="I40" i="18"/>
  <c r="I46" i="18"/>
  <c r="I18" i="19"/>
  <c r="I10" i="21"/>
  <c r="I19" i="21"/>
  <c r="I13" i="22"/>
  <c r="I27" i="22"/>
  <c r="I34" i="18"/>
  <c r="I13" i="21"/>
  <c r="I17" i="21"/>
  <c r="I26" i="22"/>
  <c r="I63" i="22"/>
  <c r="I24" i="12"/>
  <c r="I41" i="18"/>
  <c r="I82" i="20"/>
  <c r="I91" i="20"/>
  <c r="I100" i="20"/>
  <c r="I110" i="20"/>
  <c r="I124" i="20"/>
  <c r="I126" i="20"/>
  <c r="I129" i="20"/>
  <c r="I131" i="20"/>
  <c r="I134" i="20"/>
  <c r="I136" i="20"/>
  <c r="I141" i="20"/>
  <c r="I147" i="20"/>
  <c r="I153" i="20"/>
  <c r="I35" i="21"/>
  <c r="I45" i="21"/>
  <c r="I19" i="22"/>
  <c r="I20" i="22"/>
  <c r="F52" i="24"/>
  <c r="F61" i="24"/>
  <c r="F70" i="24"/>
  <c r="F9" i="24"/>
  <c r="F24" i="24"/>
  <c r="F28" i="24"/>
  <c r="F34" i="24"/>
  <c r="F39" i="24"/>
  <c r="F45" i="24"/>
  <c r="F54" i="24"/>
  <c r="F63" i="24"/>
  <c r="F72" i="24"/>
  <c r="F19" i="24"/>
  <c r="F25" i="24"/>
  <c r="F30" i="24"/>
  <c r="F35" i="24"/>
  <c r="F40" i="24"/>
  <c r="F47" i="24"/>
  <c r="F56" i="24"/>
  <c r="F65" i="24"/>
  <c r="F74" i="24"/>
  <c r="F21" i="24"/>
  <c r="F27" i="24"/>
  <c r="F31" i="24"/>
  <c r="F36" i="24"/>
  <c r="F43" i="24"/>
  <c r="F49" i="24"/>
  <c r="F58" i="24"/>
  <c r="F67" i="24"/>
  <c r="F26" i="23"/>
  <c r="F29" i="23"/>
  <c r="F9" i="7"/>
  <c r="F12" i="7"/>
  <c r="F15" i="7"/>
  <c r="F18" i="7"/>
  <c r="F22" i="7"/>
  <c r="F26" i="7"/>
  <c r="F30" i="7"/>
  <c r="F33" i="7"/>
  <c r="F37" i="7"/>
  <c r="F41" i="7"/>
  <c r="F45" i="7"/>
  <c r="F48" i="7"/>
  <c r="F51" i="7"/>
  <c r="F55" i="7"/>
  <c r="F58" i="7"/>
  <c r="F61" i="7"/>
  <c r="F64" i="7"/>
  <c r="F68" i="7"/>
  <c r="F72" i="7"/>
  <c r="F76" i="7"/>
  <c r="F79" i="7"/>
  <c r="F84" i="7"/>
  <c r="F87" i="7"/>
  <c r="F91" i="7"/>
  <c r="F94" i="7"/>
  <c r="F97" i="7"/>
  <c r="F100" i="7"/>
  <c r="F104" i="7"/>
  <c r="F108" i="7"/>
  <c r="F112" i="7"/>
  <c r="F115" i="7"/>
  <c r="F118" i="7"/>
  <c r="F121" i="7"/>
  <c r="F125" i="7"/>
  <c r="F10" i="23"/>
  <c r="F13" i="23"/>
  <c r="F16" i="23"/>
  <c r="F20" i="23"/>
  <c r="F23" i="23"/>
  <c r="F27" i="23"/>
  <c r="F30" i="23"/>
  <c r="F10" i="7"/>
  <c r="F13" i="7"/>
  <c r="F16" i="7"/>
  <c r="F20" i="7"/>
  <c r="F23" i="7"/>
  <c r="F27" i="7"/>
  <c r="F31" i="7"/>
  <c r="F35" i="7"/>
  <c r="F38" i="7"/>
  <c r="F42" i="7"/>
  <c r="F46" i="7"/>
  <c r="F49" i="7"/>
  <c r="F52" i="7"/>
  <c r="F56" i="7"/>
  <c r="F59" i="7"/>
  <c r="F62" i="7"/>
  <c r="F66" i="7"/>
  <c r="F69" i="7"/>
  <c r="F73" i="7"/>
  <c r="F77" i="7"/>
  <c r="F82" i="7"/>
  <c r="F85" i="7"/>
  <c r="F88" i="7"/>
  <c r="F92" i="7"/>
  <c r="F95" i="7"/>
  <c r="F98" i="7"/>
  <c r="F102" i="7"/>
  <c r="F105" i="7"/>
  <c r="F109" i="7"/>
  <c r="F113" i="7"/>
  <c r="F116" i="7"/>
  <c r="F119" i="7"/>
  <c r="F123" i="7"/>
  <c r="F126" i="7"/>
  <c r="F14" i="23"/>
  <c r="F17" i="23"/>
  <c r="F21" i="23"/>
  <c r="F24" i="23"/>
  <c r="F28" i="23"/>
  <c r="F11" i="7"/>
  <c r="F14" i="7"/>
  <c r="F17" i="7"/>
  <c r="F21" i="7"/>
  <c r="F25" i="7"/>
  <c r="F28" i="7"/>
  <c r="F32" i="7"/>
  <c r="F36" i="7"/>
  <c r="F40" i="7"/>
  <c r="F43" i="7"/>
  <c r="F47" i="7"/>
  <c r="F50" i="7"/>
  <c r="F53" i="7"/>
  <c r="F57" i="7"/>
  <c r="F60" i="7"/>
  <c r="F63" i="7"/>
  <c r="F67" i="7"/>
  <c r="F71" i="7"/>
  <c r="F74" i="7"/>
  <c r="F78" i="7"/>
  <c r="F83" i="7"/>
  <c r="F86" i="7"/>
  <c r="F89" i="7"/>
  <c r="F93" i="7"/>
  <c r="F96" i="7"/>
  <c r="F99" i="7"/>
  <c r="F103" i="7"/>
  <c r="F107" i="7"/>
  <c r="F110" i="7"/>
  <c r="F114" i="7"/>
  <c r="F117" i="7"/>
  <c r="F120" i="7"/>
  <c r="I53" i="21"/>
  <c r="I58" i="21"/>
  <c r="I63" i="21"/>
  <c r="I68" i="21"/>
  <c r="I73" i="21"/>
  <c r="I81" i="21"/>
  <c r="I34" i="22"/>
  <c r="I40" i="22"/>
  <c r="I45" i="22"/>
  <c r="I52" i="22"/>
  <c r="I60" i="22"/>
  <c r="I42" i="18"/>
  <c r="I47" i="18"/>
  <c r="I144" i="20"/>
  <c r="I151" i="20"/>
  <c r="I156" i="20"/>
  <c r="I54" i="21"/>
  <c r="I59" i="21"/>
  <c r="I64" i="21"/>
  <c r="I70" i="21"/>
  <c r="I76" i="21"/>
  <c r="I36" i="22"/>
  <c r="I41" i="22"/>
  <c r="I46" i="22"/>
  <c r="I54" i="22"/>
  <c r="I61" i="22"/>
  <c r="I39" i="18"/>
  <c r="I44" i="18"/>
  <c r="I50" i="18"/>
  <c r="I140" i="20"/>
  <c r="I146" i="20"/>
  <c r="I152" i="20"/>
  <c r="I55" i="21"/>
  <c r="I61" i="21"/>
  <c r="I66" i="21"/>
  <c r="I71" i="21"/>
  <c r="I38" i="22"/>
  <c r="I43" i="22"/>
  <c r="I49" i="22"/>
  <c r="I55" i="22"/>
  <c r="I45" i="18"/>
  <c r="I12" i="20"/>
  <c r="I18" i="20"/>
  <c r="I21" i="20"/>
  <c r="I28" i="20"/>
  <c r="I33" i="20"/>
  <c r="I37" i="20"/>
  <c r="I42" i="20"/>
  <c r="I47" i="20"/>
  <c r="I51" i="20"/>
  <c r="I56" i="20"/>
  <c r="I61" i="20"/>
  <c r="I65" i="20"/>
  <c r="I70" i="20"/>
  <c r="I75" i="20"/>
  <c r="I79" i="20"/>
  <c r="I84" i="20"/>
  <c r="I89" i="20"/>
  <c r="I93" i="20"/>
  <c r="I98" i="20"/>
  <c r="I103" i="20"/>
  <c r="I107" i="20"/>
  <c r="I112" i="20"/>
  <c r="I117" i="20"/>
  <c r="I121" i="20"/>
  <c r="I9" i="17"/>
  <c r="I13" i="17"/>
  <c r="I18" i="17"/>
  <c r="I23" i="17"/>
  <c r="I27" i="17"/>
  <c r="I17" i="18"/>
  <c r="I21" i="18"/>
  <c r="I26" i="18"/>
  <c r="I31" i="18"/>
  <c r="I35" i="18"/>
  <c r="I24" i="19"/>
  <c r="I28" i="19"/>
  <c r="I33" i="19"/>
  <c r="I38" i="19"/>
  <c r="I42" i="19"/>
  <c r="I47" i="19"/>
  <c r="I52" i="19"/>
  <c r="I56" i="19"/>
  <c r="I61" i="19"/>
  <c r="I69" i="19"/>
  <c r="I74" i="19"/>
  <c r="I78" i="19"/>
  <c r="I11" i="18"/>
  <c r="I25" i="20"/>
  <c r="I29" i="20"/>
  <c r="I34" i="20"/>
  <c r="I39" i="20"/>
  <c r="I43" i="20"/>
  <c r="I48" i="20"/>
  <c r="I53" i="20"/>
  <c r="I57" i="20"/>
  <c r="I62" i="20"/>
  <c r="I67" i="20"/>
  <c r="I71" i="20"/>
  <c r="I76" i="20"/>
  <c r="I81" i="20"/>
  <c r="I85" i="20"/>
  <c r="I90" i="20"/>
  <c r="I95" i="20"/>
  <c r="I99" i="20"/>
  <c r="I104" i="20"/>
  <c r="I109" i="20"/>
  <c r="I113" i="20"/>
  <c r="I118" i="20"/>
  <c r="I13" i="20"/>
  <c r="I19" i="20"/>
  <c r="I50" i="21"/>
  <c r="I10" i="17"/>
  <c r="I14" i="17"/>
  <c r="I19" i="17"/>
  <c r="I24" i="17"/>
  <c r="I28" i="17"/>
  <c r="I18" i="18"/>
  <c r="I22" i="18"/>
  <c r="I27" i="18"/>
  <c r="I32" i="18"/>
  <c r="I36" i="18"/>
  <c r="I25" i="19"/>
  <c r="I29" i="19"/>
  <c r="I34" i="19"/>
  <c r="I39" i="19"/>
  <c r="I43" i="19"/>
  <c r="I48" i="19"/>
  <c r="I53" i="19"/>
  <c r="I57" i="19"/>
  <c r="I62" i="19"/>
  <c r="I70" i="19"/>
  <c r="I75" i="19"/>
  <c r="I119" i="20"/>
  <c r="I12" i="18"/>
  <c r="I10" i="19"/>
  <c r="I13" i="19"/>
  <c r="I19" i="19"/>
  <c r="I67" i="19"/>
  <c r="I24" i="21"/>
  <c r="I28" i="21"/>
  <c r="I33" i="21"/>
  <c r="I38" i="21"/>
  <c r="I42" i="21"/>
  <c r="I47" i="21"/>
  <c r="I15" i="22"/>
  <c r="I22" i="22"/>
  <c r="I29" i="22"/>
  <c r="I11" i="17"/>
  <c r="I16" i="17"/>
  <c r="I20" i="17"/>
  <c r="I25" i="17"/>
  <c r="I19" i="18"/>
  <c r="I24" i="18"/>
  <c r="I28" i="18"/>
  <c r="I33" i="18"/>
  <c r="I26" i="19"/>
  <c r="I31" i="19"/>
  <c r="I35" i="19"/>
  <c r="I40" i="19"/>
  <c r="I45" i="19"/>
  <c r="I49" i="19"/>
  <c r="I54" i="19"/>
  <c r="I59" i="19"/>
  <c r="I63" i="19"/>
  <c r="I71" i="19"/>
  <c r="I76" i="19"/>
  <c r="I11" i="20"/>
  <c r="I14" i="20"/>
  <c r="I20" i="20"/>
  <c r="I12" i="21"/>
  <c r="I18" i="21"/>
  <c r="I27" i="20"/>
  <c r="I32" i="20"/>
  <c r="I36" i="20"/>
  <c r="I41" i="20"/>
  <c r="I46" i="20"/>
  <c r="I50" i="20"/>
  <c r="I55" i="20"/>
  <c r="I60" i="20"/>
  <c r="I64" i="20"/>
  <c r="I69" i="20"/>
  <c r="I74" i="20"/>
  <c r="I78" i="20"/>
  <c r="I83" i="20"/>
  <c r="I88" i="20"/>
  <c r="I92" i="20"/>
  <c r="I97" i="20"/>
  <c r="I102" i="20"/>
  <c r="I106" i="20"/>
  <c r="I111" i="20"/>
  <c r="I116" i="20"/>
  <c r="I23" i="22"/>
  <c r="I30" i="22"/>
  <c r="I12" i="17"/>
  <c r="I17" i="17"/>
  <c r="I21" i="17"/>
  <c r="I10" i="18"/>
  <c r="I13" i="18"/>
  <c r="I20" i="18"/>
  <c r="I25" i="18"/>
  <c r="I29" i="18"/>
  <c r="I11" i="19"/>
  <c r="I17" i="19"/>
  <c r="I20" i="19"/>
  <c r="I27" i="19"/>
  <c r="I32" i="19"/>
  <c r="I36" i="19"/>
  <c r="I41" i="19"/>
  <c r="I46" i="19"/>
  <c r="I50" i="19"/>
  <c r="I55" i="19"/>
  <c r="I60" i="19"/>
  <c r="I64" i="19"/>
  <c r="I68" i="19"/>
  <c r="I73" i="19"/>
  <c r="I11" i="22"/>
  <c r="I18" i="22"/>
  <c r="I7" i="2"/>
  <c r="I7" i="13"/>
  <c r="I7" i="16"/>
  <c r="I7" i="15"/>
  <c r="I17" i="15"/>
  <c r="I20" i="14"/>
  <c r="I21" i="12"/>
  <c r="I25" i="12"/>
  <c r="I7" i="12"/>
  <c r="I22" i="12"/>
  <c r="I17" i="2"/>
  <c r="I21" i="14"/>
  <c r="I22" i="16"/>
  <c r="I19" i="12"/>
  <c r="I23" i="12"/>
  <c r="I18" i="15"/>
  <c r="I18" i="2"/>
  <c r="I22" i="14"/>
  <c r="I23" i="16"/>
  <c r="I20" i="12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<sst xmlns="http://schemas.openxmlformats.org/spreadsheetml/2006/main" count="3457" uniqueCount="1494">
  <si>
    <t>ОБЩИЙ КАТАЛОГ ЦЕН</t>
  </si>
  <si>
    <t>RINOX</t>
  </si>
  <si>
    <t>Размер
скидки</t>
  </si>
  <si>
    <t>Навигация по каталогу цен</t>
  </si>
  <si>
    <t>Холодное литье</t>
  </si>
  <si>
    <t>Горячее литье</t>
  </si>
  <si>
    <t>Смесители и дозаторы</t>
  </si>
  <si>
    <t>Аксессуары</t>
  </si>
  <si>
    <t>Описание</t>
  </si>
  <si>
    <t>Ссылки</t>
  </si>
  <si>
    <t>Код товара</t>
  </si>
  <si>
    <t>Артикул</t>
  </si>
  <si>
    <t>Rivelato мойки, дозаторы, аксессуары</t>
  </si>
  <si>
    <t>Материал</t>
  </si>
  <si>
    <t>РРЦ ( ₽ )
с НДС</t>
  </si>
  <si>
    <t>Цена закупки
₽ с НДС</t>
  </si>
  <si>
    <t>Гранит</t>
  </si>
  <si>
    <t>Нерж. Сталь</t>
  </si>
  <si>
    <t xml:space="preserve">Мойки RINOX нерж. Сталь </t>
  </si>
  <si>
    <t>Смесители</t>
  </si>
  <si>
    <t>3844 UN PVD black</t>
  </si>
  <si>
    <t>Rivelato RINOX 3844 UN PVD black Мойка нерж.сталь подстольный монтаж 1 чаша 380*440*200 мм арт.3844 UN PVD black</t>
  </si>
  <si>
    <t>SUS 304 нерж. сталь</t>
  </si>
  <si>
    <t>Дозаторы</t>
  </si>
  <si>
    <t>3844 UN</t>
  </si>
  <si>
    <t>Rivelato RINOX 3844 UN Мойка нерж.сталь подстольный монтаж 1 чаша 380*440*200 мм арт.3844 UN</t>
  </si>
  <si>
    <t>3850 PVD black</t>
  </si>
  <si>
    <t>Rivelato RINOX 3850 PVD black Мойка нерж.сталь 1 чаша 380*500*200 мм арт.3850 PVD black</t>
  </si>
  <si>
    <t>База 400 mm</t>
  </si>
  <si>
    <t>Rivelato RINOX 3850 Мойка нерж.сталь 1 чаша 380*500*200 мм арт.3850</t>
  </si>
  <si>
    <t>База 450 mm</t>
  </si>
  <si>
    <t>4444 UN PVD black</t>
  </si>
  <si>
    <t>Rivelato RINOX 4444 UN PVD black Мойка нерж.стал подстольный монтаж 1 чаша 440*440*200 мм арт.4444 UN PVD black</t>
  </si>
  <si>
    <t>База 500 mm</t>
  </si>
  <si>
    <t>4444 UN</t>
  </si>
  <si>
    <t>Rivelato RINOX 4444 UN Мойка нерж.сталь 1 чаша 440*440*200 мм арт.4444 UN</t>
  </si>
  <si>
    <t>База 600 mm</t>
  </si>
  <si>
    <t>4450 PVD black</t>
  </si>
  <si>
    <t>Rivelato RINOX 4450 PVD black Мойка нерж.сталь 1 чаша 440*500*200 мм арт.4450 PVD black</t>
  </si>
  <si>
    <t>База 800 mm</t>
  </si>
  <si>
    <t>Rivelato RINOX 4450 Мойка нерж.сталь 1 чаша 440*500*200 мм арт.4450</t>
  </si>
  <si>
    <t>База 900 mm</t>
  </si>
  <si>
    <t>5444 UN PVD black</t>
  </si>
  <si>
    <t>Rivelato RINOX 5444 UN PVD black Мойка нерж.сталь 1 чаша 540*440*200 мм арт.5444 UN PVD black</t>
  </si>
  <si>
    <t>Общий прайс</t>
  </si>
  <si>
    <t>5444 UN</t>
  </si>
  <si>
    <t>Rivelato RINOX 5444 UN Мойка нерж.сталь 1 чаша 540*440*200 мм арт.5444 UN</t>
  </si>
  <si>
    <t>Содержание</t>
  </si>
  <si>
    <t xml:space="preserve">5450  PVD black </t>
  </si>
  <si>
    <t>Rivelato RINOX 5450 PVD black Мойка нерж.сталь 1 чаша 540*500*200 мм арт.5450 PVD black</t>
  </si>
  <si>
    <t>Rivelato RINOX 5450 Мойка нерж.сталь 1 чаша 540*500*200 мм арт.5450</t>
  </si>
  <si>
    <t>7444 U2</t>
  </si>
  <si>
    <t>Rivelato RINOX 7444 U2 Мойка нерж.сталь 2 чаши 740*440*200 мм арт.7444 U2</t>
  </si>
  <si>
    <t>7450 2В PVD black</t>
  </si>
  <si>
    <t>Rivelato RINOX 7450 2В PVD black Мойка нерж.сталь 2 чаши 740*500*200 мм арт.7450 2В PVD black</t>
  </si>
  <si>
    <t>7450 2В</t>
  </si>
  <si>
    <t>Rivelato RINOX 7450 2В Мойка нерж.сталь 2 чаши 740*500*200 мм арт.7450 2В</t>
  </si>
  <si>
    <t xml:space="preserve">8044 UN </t>
  </si>
  <si>
    <t>Rivelato RINOX 8044 UN Мойка нерж.сталь 1 чаши 800*440*200 в комплекте (доска, коландер, рол мат) арт.8044 UN</t>
  </si>
  <si>
    <t>8050 B2 PVD black</t>
  </si>
  <si>
    <t>Rivelato RINOX 8050 B2 PVD black Мойка нерж.сталь 2 чаши 800*500*200 мм арт.8050 B2 PVD black</t>
  </si>
  <si>
    <t>8050 B2</t>
  </si>
  <si>
    <t>Rivelato RINOX 8050 B2 Мойка нерж.сталь 2 чаши 800*500*200 мм арт.8050 B2</t>
  </si>
  <si>
    <t>Rivelato RINOX 8050 Мойка нерж.сталь 1 чаши 800*500*200 мм в комплекте (доска, коландер, рол мат) арт.8050</t>
  </si>
  <si>
    <t>Мойки холодное литье</t>
  </si>
  <si>
    <t>SL-353  grigio metallizza</t>
  </si>
  <si>
    <t>RIVELATO Мойка  SCALINO SL-353 1-чаш 445*400 grigio metallizzato</t>
  </si>
  <si>
    <t>Terigranit</t>
  </si>
  <si>
    <t>SL-353 antracite</t>
  </si>
  <si>
    <t>RIVELATO Мойка  SCALINO SL-353 1-чаш 445*400 antracite</t>
  </si>
  <si>
    <t>SL-353 beige scuro</t>
  </si>
  <si>
    <t>RIVELATO Мойка  SCALINO SL-353 1-чаш 445*400 beige scuro</t>
  </si>
  <si>
    <t>SL-353 brina</t>
  </si>
  <si>
    <t>RIVELATO Мойка  SCALINO SL-353 1-чаш 445*400 brina</t>
  </si>
  <si>
    <t>SL-403-L antracite</t>
  </si>
  <si>
    <t>RIVELATO Мойка  SCALINO SL-403-L 1-чаш 445*450 antracite</t>
  </si>
  <si>
    <t>SL-403-L beige scuro</t>
  </si>
  <si>
    <t>RIVELATO Мойка  SCALINO SL-403-L 1-чаш 445*450 beige scuro</t>
  </si>
  <si>
    <t>SL-403-L brina</t>
  </si>
  <si>
    <t>RIVELATO Мойка  SCALINO SL-403-L 1-чаш 445*450 brina</t>
  </si>
  <si>
    <t>SL-403-L grigio metallizz</t>
  </si>
  <si>
    <t>RIVELATO Мойка  SCALINO SL-403-L 1-чаш 445*450 grigio metallizzato</t>
  </si>
  <si>
    <t>450 SCALINO SL-403-L 1-чаш 445*450 topazio</t>
  </si>
  <si>
    <t>SL-403-R antracite</t>
  </si>
  <si>
    <t>RIVELATO Мойка  SCALINO SL-403-R 1-чаш 445*450 antracite</t>
  </si>
  <si>
    <t>SL-403-R beige scuro</t>
  </si>
  <si>
    <t>RIVELATO Мойка  SCALINO SL-403-R 1-чаш 445*450 beige scuro</t>
  </si>
  <si>
    <t>SL-403-R brina</t>
  </si>
  <si>
    <t>RIVELATO Мойка  SCALINO SL-403-R 1-чаш 445*450 brina</t>
  </si>
  <si>
    <t>SL-403-R grigio metallizz</t>
  </si>
  <si>
    <t>RIVELATO Мойка  SCALINO SL-403-R 1-чаш 445*450 grigio metallizzato</t>
  </si>
  <si>
    <t>SL-453-L antracite</t>
  </si>
  <si>
    <t>RIVELATO Мойка  SCALINO SL-453-L 1-чаш 445*500 antracite</t>
  </si>
  <si>
    <t>SL-453-L beige scuro</t>
  </si>
  <si>
    <t>RIVELATO Мойка  SCALINO SL-453-L 1-чаш 445*500 beige scuro</t>
  </si>
  <si>
    <t>SL-453-L brina</t>
  </si>
  <si>
    <t>RIVELATO Мойка SCALINO SL-453-L 1-чаш 445*500 brina</t>
  </si>
  <si>
    <t>SL-453-L grigio metallizz</t>
  </si>
  <si>
    <t>RIVELATO Мойка SCALINO SL-453-L 1-чаш 445*500 grigio metallizzato</t>
  </si>
  <si>
    <t>SL-453-R antracite</t>
  </si>
  <si>
    <t>RIVELATO Мойка SCALINO SL-453-R 1-чаш 445*500 antracite</t>
  </si>
  <si>
    <t>SL-453-R beige scuro</t>
  </si>
  <si>
    <t>RIVELATO Мойка SCALINO SL-453-R 1-чаш 445*500 beige scuro</t>
  </si>
  <si>
    <t>SL-453-R brina</t>
  </si>
  <si>
    <t>RIVELATO Мойка SCALINO SL-453-R 1-чаш 445*500 brina</t>
  </si>
  <si>
    <t>SL-453-R grigio metallizz</t>
  </si>
  <si>
    <t>RIVELATO Мойка SCALINO SL-453-R 1-чаш 445*500 grigio metallizzato</t>
  </si>
  <si>
    <t>SL-553-L antracite</t>
  </si>
  <si>
    <t>RIVELATO Мойка SCALINO SL-553-L 1-чаш 445*600 antracite</t>
  </si>
  <si>
    <t>SL-553-L beige scuro</t>
  </si>
  <si>
    <t>RIVELATO Мойка SCALINO SL-553-L 1-чаш 445*600 beige scuro</t>
  </si>
  <si>
    <t>SL-553-L brina</t>
  </si>
  <si>
    <t>RIVELATO Мойка SCALINO SL-553-L 1-чаш 445*600 brina</t>
  </si>
  <si>
    <t>SL-553-L grigio metallizz</t>
  </si>
  <si>
    <t>RIVELATO Мойка SCALINO SL-553-L 1-чаш 445*600 grigio metallizzato</t>
  </si>
  <si>
    <t>SL-553-R antracite</t>
  </si>
  <si>
    <t>RIVELATO Мойка SCALINO SL-553-R 1-чаш 445*600 antracite</t>
  </si>
  <si>
    <t>SL-553-R beige scuro</t>
  </si>
  <si>
    <t>RIVELATO Мойка SCALINO SL-553-R 1-чаш 445*600 beige scuro</t>
  </si>
  <si>
    <t>SL-553-R brina</t>
  </si>
  <si>
    <t>RIVELATO Мойка SCALINO SL-553-R 1-чаш 445*600 brina</t>
  </si>
  <si>
    <t>SL-553-R grigio metallizz</t>
  </si>
  <si>
    <t>RIVELATO Мойка SCALINO SL-553-R 1-чаш 445*600 grigio metallizzato</t>
  </si>
  <si>
    <t>BK-25 antracite</t>
  </si>
  <si>
    <t>RIVELATO Мойка BERKANA 25 подст.монтаж 1-чаш 305*455 antracite арт.BK-25 antracite</t>
  </si>
  <si>
    <t>BK-25 beige scuro</t>
  </si>
  <si>
    <t>RIVELATO Мойка BERKANA 25 подст.монтаж 1-чаш 305*455 beige scuro арт.BK-25 beige scuro</t>
  </si>
  <si>
    <t>BK-25 brina</t>
  </si>
  <si>
    <t>RIVELATO Мойка BERKANA 25 подст.монтаж 1-чаш 305*455 brina арт.BK-25 brina</t>
  </si>
  <si>
    <t>BK-25 grigio metallizzato</t>
  </si>
  <si>
    <t>RIVELATO Мойка BERKANA 25 подст.монтаж 1-чаш 305*455 grigio metallizzato арт.BK-25 grigio metallizzato</t>
  </si>
  <si>
    <t>BK-25 nero</t>
  </si>
  <si>
    <t>RIVELATO Мойка BERKANA 25 подст.монтаж 1-чаш 305*455 nero арт.BK-25 nero</t>
  </si>
  <si>
    <t>BK-25 topazio</t>
  </si>
  <si>
    <t>RIVELATO Мойка BERKANA 25 подст.монтаж 1-чаш 305*455 topazio арт.BK-25 topazio</t>
  </si>
  <si>
    <t>BK-35 antracite</t>
  </si>
  <si>
    <t>RIVELATO Мойка BERKANA 35 подст.монтаж 1-чаш 415*455 antracite арт.BK-35 antracite</t>
  </si>
  <si>
    <t>BK-35 beige scuro</t>
  </si>
  <si>
    <t>RIVELATO Мойка BERKANA 35 подст.монтаж 1-чаш 415*455 beige scuro арт.BK-35 beige scuro</t>
  </si>
  <si>
    <t>BK-35 brina</t>
  </si>
  <si>
    <t>RIVELATO Мойка BERKANA 35 подст.монтаж 1-чаш 415*455 brina арт.BK-35 brina</t>
  </si>
  <si>
    <t>BK-35 grigio metallizzato</t>
  </si>
  <si>
    <t>RIVELATO Мойка BERKANA 35 подст.монтаж 1-чаш 415*455 grigio metallizzato арт.BK-35 grigio metallizzato</t>
  </si>
  <si>
    <t>BK-35 nero</t>
  </si>
  <si>
    <t>RIVELATO Мойка BERKANA 35 подст.монтаж 1-чаш 415*455 nero арт.BK-35 nero</t>
  </si>
  <si>
    <t>BK-35 topazio</t>
  </si>
  <si>
    <t>RIVELATO Мойка BERKANA 35 подст.монтаж 1-чаш 415*455 topazio арт.BK-35 topazio</t>
  </si>
  <si>
    <t>BK-45 antracite</t>
  </si>
  <si>
    <t>RIVELATO Мойка BERKANA 45 подст.монтаж 1-чаш 485*455 antracite арт.BK-45 antracite</t>
  </si>
  <si>
    <t>BK-45 beige scuro</t>
  </si>
  <si>
    <t>RIVELATO Мойка BERKANA 45 подст.монтаж 1-чаш 485*455 beige scuro арт.BK-45 beige scuro</t>
  </si>
  <si>
    <t>BK-45 brina</t>
  </si>
  <si>
    <t>RIVELATO Мойка BERKANA 45 подст.монтаж 1-чаш 485*455 brina арт.BK-45 brina</t>
  </si>
  <si>
    <t>BK-45 grigio metallizzato</t>
  </si>
  <si>
    <t>RIVELATO Мойка BERKANA 45 подст.монтаж 1-чаш 485*455 grigio metallizzato арт.BK-45 grigio metallizzato</t>
  </si>
  <si>
    <t>BK-45 nero</t>
  </si>
  <si>
    <t>RIVELATO Мойка BERKANA 45 подст.монтаж 1-чаш 485*455 nero арт.BK-45 nero</t>
  </si>
  <si>
    <t>BK-45 topazio</t>
  </si>
  <si>
    <t>RIVELATO Мойка BERKANA 45 подст.монтаж 1-чаш 485*455 topazio арт.BK-45 topazio</t>
  </si>
  <si>
    <t>BK-50 antracite</t>
  </si>
  <si>
    <t>RIVELATO Мойка BERKANA 50 подст.монтаж 1-чаш 560*430 antracite арт.BK-50 antracite</t>
  </si>
  <si>
    <t>BK-50 beige scuro</t>
  </si>
  <si>
    <t>RIVELATO Мойка BERKANA 50 подст.монтаж 1-чаш 560*430 beige scuro арт.BK-50 beige scuro</t>
  </si>
  <si>
    <t>BK-50 brina</t>
  </si>
  <si>
    <t>RIVELATO Мойка BERKANA 50 подст.монтаж 1-чаш 560*430 brina арт.BK-50 brina</t>
  </si>
  <si>
    <t>BK-50 grigio metallizzato</t>
  </si>
  <si>
    <t>RIVELATO Мойка BERKANA 50 подст.монтаж 1-чаш 560*430 grigio metallizzato арт.BK-50 grigio metallizzato</t>
  </si>
  <si>
    <t>BK-50 nero</t>
  </si>
  <si>
    <t>RIVELATO Мойка BERKANA 50 подст.монтаж 1-чаш 560*430 nero арт.BK-50 nero</t>
  </si>
  <si>
    <t>BK-50 topazio</t>
  </si>
  <si>
    <t>RIVELATO Мойка BERKANA 50 подст.монтаж 1-чаш 560*430 topazio арт.BK-50 topazio</t>
  </si>
  <si>
    <t>LN-354 antracite</t>
  </si>
  <si>
    <t>RIVELATO Мойка LINO 354 1-чаш 350*440 antracite арт.LN-354 antracite</t>
  </si>
  <si>
    <t>LN-354 beige scuro</t>
  </si>
  <si>
    <t>RIVELATO Мойка LINO 354 1-чаш 350*440 beige scuro арт.LN-354 beige scuro</t>
  </si>
  <si>
    <t>LN-354 brina</t>
  </si>
  <si>
    <t>RIVELATO Мойка LINO 354 1-чаш 350*440 brina арт.LN-354 brina</t>
  </si>
  <si>
    <t>LN-354 grigio metallizzato</t>
  </si>
  <si>
    <t>RIVELATO Мойка LINO 354 1-чаш 350*440 grigio metallizzato арт.LN-354 grigio metallizzato</t>
  </si>
  <si>
    <t>LN-354 nero</t>
  </si>
  <si>
    <t>RIVELATO Мойка LINO 354 1-чаш 350*440 nero арт.LN-354 nero</t>
  </si>
  <si>
    <t>LN-354 topazio</t>
  </si>
  <si>
    <t>RIVELATO Мойка LINO 354 1-чаш 350*440 topazio арт.LN-354 topazio</t>
  </si>
  <si>
    <t>LN-454-L antracite</t>
  </si>
  <si>
    <t>RIVELATO Мойка LINO 454-L 1-чаш 450*440 antracite арт.LN-454-L antracite</t>
  </si>
  <si>
    <t>LN-454-L beige scuro</t>
  </si>
  <si>
    <t>RIVELATO Мойка LINO 454-L 1-чаш 450*440 beige scuro арт.LN-454-L beige scuro</t>
  </si>
  <si>
    <t>LN-454-L brina</t>
  </si>
  <si>
    <t>RIVELATO Мойка LINO 454-L 1-чаш 450*440 brina арт.LN-454-L brina</t>
  </si>
  <si>
    <t>LN-454-L grigio metallizzato</t>
  </si>
  <si>
    <t>RIVELATO Мойка LINO 454-L 1-чаш 450*440 grigio metallizzato арт.LN-454-L grigio metallizzato</t>
  </si>
  <si>
    <t>LN-454-L nero</t>
  </si>
  <si>
    <t>RIVELATO Мойка LINO 454-L 1-чаш 450*440 nero арт.LN-454-L nero</t>
  </si>
  <si>
    <t>LN-454-L topazio</t>
  </si>
  <si>
    <t>RIVELATO Мойка LINO 454-L 1-чаш 450*440 topazio арт.LN-454-L topazio</t>
  </si>
  <si>
    <t>LN-454-R antracite</t>
  </si>
  <si>
    <t>RIVELATO Мойка LINO 454-R 1-чаш 450*440 antracite арт.LN-454-R antracite</t>
  </si>
  <si>
    <t>LN-454-R beige scuro</t>
  </si>
  <si>
    <t>RIVELATO Мойка LINO 454-R 1-чаш 450*440 beige scuro арт.LN-454-R beige scuro</t>
  </si>
  <si>
    <t>LN-454-R brina</t>
  </si>
  <si>
    <t>RIVELATO Мойка LINO 454-R 1-чаш 450*440 brina арт.LN-454-R brina</t>
  </si>
  <si>
    <t>LN-454-R grigio metallizzato</t>
  </si>
  <si>
    <t>RIVELATO Мойка LINO 454-R 1-чаш 450*440 grigio metallizzato арт.LN-454-R grigio metallizzato</t>
  </si>
  <si>
    <t>LN-454-R nero</t>
  </si>
  <si>
    <t>RIVELATO Мойка LINO 454-R 1-чаш 450*440 nero арт.LN-454-R nero</t>
  </si>
  <si>
    <t>LN-454-R topazio</t>
  </si>
  <si>
    <t>RIVELATO Мойка LINO 454-R 1-чаш 450*440 topazio арт.LN-454-R topazio</t>
  </si>
  <si>
    <t>LN-554-L antracite</t>
  </si>
  <si>
    <t>RIVELATO Мойка LINO 554-L 1-чаш 550*440 antracite арт.LN-554-L antracite</t>
  </si>
  <si>
    <t>LN-554-L beige scuro</t>
  </si>
  <si>
    <t>RIVELATO Мойка LINO 554-L 1-чаш 550*440 beige scuro арт.LN-554-L beige scuro</t>
  </si>
  <si>
    <t>LN-554-L brina</t>
  </si>
  <si>
    <t>RIVELATO Мойка LINO 554-L 1-чаш 550*440 brina арт.LN-554-L brina</t>
  </si>
  <si>
    <t>LN-554-L grigio metallizzato</t>
  </si>
  <si>
    <t>RIVELATO Мойка LINO 554-L 1-чаш 550*440 grigio metallizzato арт.LN-554-L grigio metallizzato</t>
  </si>
  <si>
    <t>LN-554-L nero</t>
  </si>
  <si>
    <t>RIVELATO Мойка LINO 554-L 1-чаш 550*440 nero арт.LN-554-L nero</t>
  </si>
  <si>
    <t>LN-554-L topazio</t>
  </si>
  <si>
    <t>RIVELATO Мойка LINO 554-L 1-чаш 550*440 topazio арт.LN-554-L topazio</t>
  </si>
  <si>
    <t>LN-554-R antracite</t>
  </si>
  <si>
    <t>RIVELATO Мойка LINO 554-R 1-чаш 550*440 antracite арт.LN-554-R antracite</t>
  </si>
  <si>
    <t>LN-554-R beige scuro</t>
  </si>
  <si>
    <t>RIVELATO Мойка LINO 554-R 1-чаш 550*440 beige scuro арт.LN-554-R beige scuro</t>
  </si>
  <si>
    <t>LN-554-R brina</t>
  </si>
  <si>
    <t>RIVELATO Мойка LINO 554-R 1-чаш 550*440 brina арт.LN-554-R brina</t>
  </si>
  <si>
    <t>LN-554-R grigio metallizzato</t>
  </si>
  <si>
    <t>RIVELATO Мойка LINO 554-R 1-чаш 550*440 grigio metallizzato арт.LN-554-R grigio metallizzato</t>
  </si>
  <si>
    <t>LN-554-R nero</t>
  </si>
  <si>
    <t>RIVELATO Мойка LINO 554-R 1-чаш 550*440 nero арт.LN-554-R nero</t>
  </si>
  <si>
    <t>LN-554-R topazio</t>
  </si>
  <si>
    <t>RIVELATO Мойка LINO 554-R 1-чаш 550*440 topazio арт.LN-554-R topazio</t>
  </si>
  <si>
    <t>LN-654-L antracite</t>
  </si>
  <si>
    <t>RIVELATO Мойка LINO 654-L 1-чаш 650*440 antracite арт.LN-654-L antracite</t>
  </si>
  <si>
    <t>LN-654-L beige scuro</t>
  </si>
  <si>
    <t>RIVELATO Мойка LINO 654-L 1-чаш 650*440 beige scuro арт.LN-654-L beige scuro</t>
  </si>
  <si>
    <t>LN-654-L brina</t>
  </si>
  <si>
    <t>RIVELATO Мойка LINO 654-L 1-чаш 650*440 brina арт.LN-654-L brina</t>
  </si>
  <si>
    <t>LN-654-L grigio metallizzato</t>
  </si>
  <si>
    <t>RIVELATO Мойка LINO 654-L 1-чаш 650*440 grigio metallizzato арт.LN-654-L grigio metallizzato</t>
  </si>
  <si>
    <t>LN-654-L nero</t>
  </si>
  <si>
    <t>RIVELATO Мойка LINO 654-L 1-чаш 650*440 nero арт.LN-654-L nero</t>
  </si>
  <si>
    <t>LN-654-L topazio</t>
  </si>
  <si>
    <t>RIVELATO Мойка LINO 654-L 1-чаш 650*440 topazio арт.LN-654-L topazio</t>
  </si>
  <si>
    <t>LN-654-R antracite</t>
  </si>
  <si>
    <t>RIVELATO Мойка LINO 654-R 1-чаш 650*440 antracite арт.LN-654-R antracite</t>
  </si>
  <si>
    <t>LN-654-R beige scuro</t>
  </si>
  <si>
    <t>RIVELATO Мойка LINO 654-R 1-чаш 650*440 beige scuro арт.LN-654-R beige scuro</t>
  </si>
  <si>
    <t>LN-654-R brina</t>
  </si>
  <si>
    <t>RIVELATO Мойка LINO 654-R 1-чаш 650*440 brina арт.LN-654-R brina</t>
  </si>
  <si>
    <t>LN-654-R grigio metallizzato</t>
  </si>
  <si>
    <t>RIVELATO Мойка LINO 654-R 1-чаш 650*440 grigio metallizzato арт.LN-654-R grigio metallizzato</t>
  </si>
  <si>
    <t>LN-654-R nero</t>
  </si>
  <si>
    <t>RIVELATO Мойка LINO 654-R 1-чаш 650*440 nero арт.LN-654-R nero</t>
  </si>
  <si>
    <t>LN-654-R topazio</t>
  </si>
  <si>
    <t>RIVELATO Мойка LINO 654-R 1-чаш 650*440 topazio арт.LN-654-R topazio</t>
  </si>
  <si>
    <t>LS-50 antracite</t>
  </si>
  <si>
    <t>RIVELATO Мойка LOCUS 50 1-чаш 500*500 antracite арт.LS-50 antracite</t>
  </si>
  <si>
    <t>LS-50 beige scuro</t>
  </si>
  <si>
    <t>RIVELATO Мойка LOCUS 50 1-чаш 500*500 beige scuro арт.LS-50 beige scuro</t>
  </si>
  <si>
    <t>LS-50 brina</t>
  </si>
  <si>
    <t>RIVELATO Мойка LOCUS 50 1-чаш 500*500 brina арт.LS-50 brina</t>
  </si>
  <si>
    <t>LS-50 grigio metallizzato</t>
  </si>
  <si>
    <t>RIVELATO Мойка LOCUS 50 1-чаш 500*500 grigio metallizzato арт.LS-50 grigio metallizzato</t>
  </si>
  <si>
    <t>LS-50 nero</t>
  </si>
  <si>
    <t>RIVELATO Мойка LOCUS 50 1-чаш 500*500 nero арт.LS-50 nero</t>
  </si>
  <si>
    <t>LS-50 topazio</t>
  </si>
  <si>
    <t>RIVELATO Мойка LOCUS 50 1-чаш 500*500 topazio арт.LS-50 topazio</t>
  </si>
  <si>
    <t>LS-65 antracite</t>
  </si>
  <si>
    <t>RIVELATO Мойка LOCUS 65 1-чаш 650*500 antracite арт.LS-65 antracite</t>
  </si>
  <si>
    <t>LS-65 beige scuro</t>
  </si>
  <si>
    <t>RIVELATO Мойка LOCUS 65 1-чаш 650*500 beige scuro арт.LS-65 beige scuro</t>
  </si>
  <si>
    <t>LS-65 brina</t>
  </si>
  <si>
    <t>RIVELATO Мойка LOCUS 65 1-чаш 650*500 brina арт.LS-65 brina</t>
  </si>
  <si>
    <t>LS-65 grigio metallizzato</t>
  </si>
  <si>
    <t>RIVELATO Мойка LOCUS 65 1-чаш 650*500 grigio metallizzato арт.LS-65 grigio metallizzato</t>
  </si>
  <si>
    <t>LS-65 nero</t>
  </si>
  <si>
    <t>RIVELATO Мойка LOCUS 65 1-чаш 650*500 nero арт.LS-65 nero</t>
  </si>
  <si>
    <t>LS-65 topazio</t>
  </si>
  <si>
    <t>RIVELATO Мойка LOCUS 65 1-чаш 650*500 topazio арт.LS-65 topazio</t>
  </si>
  <si>
    <t>LS-75 antracite</t>
  </si>
  <si>
    <t>RIVELATO Мойка LOCUS 75 1-чаш 750*500 antracite арт.LS-75 antracite</t>
  </si>
  <si>
    <t>LS-75 beige scuro</t>
  </si>
  <si>
    <t>RIVELATO Мойка LOCUS 75 1-чаш 750*500 beige scuro арт.LS-75 beige scuro</t>
  </si>
  <si>
    <t>LS-75 brina</t>
  </si>
  <si>
    <t>RIVELATO Мойка LOCUS 75 1-чаш 750*500 brina арт.LS-75 brina</t>
  </si>
  <si>
    <t>LS-75 grigio metallizzato</t>
  </si>
  <si>
    <t>RIVELATO Мойка LOCUS 75 1-чаш 750*500 grigio metallizzato арт.LS-75 grigio metallizzato</t>
  </si>
  <si>
    <t>LS-75 nero</t>
  </si>
  <si>
    <t>RIVELATO Мойка LOCUS 75 1-чаш 750*500 nero арт.LS-75 nero</t>
  </si>
  <si>
    <t>LS-75 topazio</t>
  </si>
  <si>
    <t>RIVELATO Мойка LOCUS 75 1-чаш 750*500 topazio арт.LS-75 topazio</t>
  </si>
  <si>
    <t>LS-85 antracite</t>
  </si>
  <si>
    <t>RIVELATO Мойка LOCUS 85 1-чаш 850*500 antracite арт.LS-85 antracite</t>
  </si>
  <si>
    <t>LS-85 beige scuro</t>
  </si>
  <si>
    <t>RIVELATO Мойка LOCUS 85 1-чаш 850*500 beige scuro арт.LS-85 beige scuro</t>
  </si>
  <si>
    <t>LS-85 brina</t>
  </si>
  <si>
    <t>RIVELATO Мойка LOCUS 85 1-чаш 850*500 brina арт.LS-85 brina</t>
  </si>
  <si>
    <t>LS-85 grigio metallizzato</t>
  </si>
  <si>
    <t>RIVELATO Мойка LOCUS 85 1-чаш 850*500 grigio metallizzato арт.LS-85 grigio metallizzato</t>
  </si>
  <si>
    <t>LS-85 nero</t>
  </si>
  <si>
    <t>RIVELATO Мойка LOCUS 85 1-чаш 850*500 nero арт.LS-85 nero</t>
  </si>
  <si>
    <t>LS-85 topazio</t>
  </si>
  <si>
    <t>RIVELATO Мойка LOCUS 85 1-чаш 850*500 topazio арт.LS-85 topazio</t>
  </si>
  <si>
    <t>NB-544-L antracite</t>
  </si>
  <si>
    <t>RIVELATO Мойка NOBILE 544-L 1-чаш 540*440 antracite арт.NB-544-L antracite</t>
  </si>
  <si>
    <t>NB-544-L beige scuro</t>
  </si>
  <si>
    <t>RIVELATO Мойка NOBILE 544-L 1-чаш 540*440 beige scuro арт.NB-544-L beige scuro</t>
  </si>
  <si>
    <t>NB-544-L brina</t>
  </si>
  <si>
    <t>RIVELATO Мойка NOBILE 544-L 1-чаш 540*440 brina арт.NB-544-L brina</t>
  </si>
  <si>
    <t>NB-544-L grigio metallizzato</t>
  </si>
  <si>
    <t>RIVELATO Мойка NOBILE 544-L 1-чаш 540*440 grigio metallizzato арт.NB-544-L grigio metallizzato</t>
  </si>
  <si>
    <t>NB-544-L nero</t>
  </si>
  <si>
    <t>RIVELATO Мойка NOBILE 544-L 1-чаш 540*440 nero арт.NB-544-L nero</t>
  </si>
  <si>
    <t>NB-544-L topazio</t>
  </si>
  <si>
    <t>RIVELATO Мойка NOBILE 544-L 1-чаш 540*440 topazio арт.NB-544-L topazio</t>
  </si>
  <si>
    <t>NB-544-R antracite</t>
  </si>
  <si>
    <t>RIVELATO Мойка NOBILE 544-R 1-чаш 540*440 antracite арт.NB-544-R antracite</t>
  </si>
  <si>
    <t>NB-544-R beige scuro</t>
  </si>
  <si>
    <t>RIVELATO Мойка NOBILE 544-R 1-чаш 540*440 beige scuro арт.NB-544-R beige scuro</t>
  </si>
  <si>
    <t>NB-544-R brina</t>
  </si>
  <si>
    <t>RIVELATO Мойка NOBILE 544-R 1-чаш 540*440 brina арт.NB-544-R brina</t>
  </si>
  <si>
    <t>NB-544-R grigio metallizzato</t>
  </si>
  <si>
    <t>RIVELATO Мойка NOBILE 544-R 1-чаш 540*440 grigio metallizzato арт.NB-544-R grigio metallizzato</t>
  </si>
  <si>
    <t>NB-544-R nero</t>
  </si>
  <si>
    <t>RIVELATO Мойка NOBILE 544-R 1-чаш 540*440 nero арт.NB-544-R nero</t>
  </si>
  <si>
    <t>NB-544-R topazio</t>
  </si>
  <si>
    <t>RIVELATO Мойка NOBILE 544-R 1-чаш 540*440 topazio арт.NB-544-R topazio</t>
  </si>
  <si>
    <t>RM-50 antracite</t>
  </si>
  <si>
    <t>RIVELATO Мойка RAUM 50 1-чаша 500*510мм antracite арт.RM-50 antracite</t>
  </si>
  <si>
    <t>RM-50 beige scuro</t>
  </si>
  <si>
    <t>RIVELATO Мойка RAUM 50 1-чаша 500*510мм beige scuro арт.RM-50 beige scuro</t>
  </si>
  <si>
    <t>RM-50 brina</t>
  </si>
  <si>
    <t>RIVELATO Мойка RAUM 50 1-чаша 500*510мм brina арт.RM-50 brina</t>
  </si>
  <si>
    <t>RM-50 grigio metallizzato</t>
  </si>
  <si>
    <t>RIVELATO Мойка RAUM 50 1-чаша 510*510мм grigio metallizzato арт.RM-50 grigio metallizzato</t>
  </si>
  <si>
    <t>RM-50 nero</t>
  </si>
  <si>
    <t>RIVELATO Мойка RAUM 50 1-чаша 510*510мм nero арт.RM-50 nero</t>
  </si>
  <si>
    <t>RM-50 topazio</t>
  </si>
  <si>
    <t>RIVELATO Мойка RAUM 50 1-чаша 510*510мм topazio арт.RM-50 topazio</t>
  </si>
  <si>
    <t>RM-58 antracite</t>
  </si>
  <si>
    <t>RIVELATO Мойка RAUM 58 1-чаша 580*500мм antracite арт.RM-58 antracite</t>
  </si>
  <si>
    <t>RM-58 beige scuro</t>
  </si>
  <si>
    <t>RIVELATO Мойка RAUM 58 1-чаша 580*500мм beige scuro арт.RM-58 beige scuro</t>
  </si>
  <si>
    <t>RM-58 brina</t>
  </si>
  <si>
    <t>RIVELATO Мойка RAUM 58 1-чаша 580*500мм brina арт.RM-58 brina</t>
  </si>
  <si>
    <t>RM-58 grigio metallizzato</t>
  </si>
  <si>
    <t>RIVELATO Мойка RAUM 58 1-чаша 580*500мм grigio metallizzato арт.RM-58 grigio metallizzato</t>
  </si>
  <si>
    <t>RM-58 nero</t>
  </si>
  <si>
    <t>RIVELATO Мойка RAUM 58 1-чаша 580*500мм nero арт.RM-58 nero</t>
  </si>
  <si>
    <t>RM-58 topazio</t>
  </si>
  <si>
    <t>RIVELATO Мойка RAUM 58 1-чаша 580*500мм topazio арт.RM-58 topazio</t>
  </si>
  <si>
    <t>RM-78 antracite</t>
  </si>
  <si>
    <t>RIVELATO Мойка RAUM 78 1-чаша 780*500мм antracite арт.RM-78 antracite</t>
  </si>
  <si>
    <t>RM-78 beige scuro</t>
  </si>
  <si>
    <t>RIVELATO Мойка RAUM 78 1-чаша 780*500мм beige scuro арт.RM-78 beige scuro</t>
  </si>
  <si>
    <t>RM-78 brina</t>
  </si>
  <si>
    <t>RIVELATO Мойка RAUM 78 1-чаша 780*500мм brina арт.RM-78 brina</t>
  </si>
  <si>
    <t>RM-78 grigio metallizzato</t>
  </si>
  <si>
    <t>RIVELATO Мойка RAUM 78 1-чаша 780*500мм grigio metallizzato арт.RM-78 grigio metallizzato</t>
  </si>
  <si>
    <t>RM-78 nero</t>
  </si>
  <si>
    <t>RIVELATO Мойка RAUM 78 1-чаша 780*500мм nero арт.RM-78 nero</t>
  </si>
  <si>
    <t>RM-78 topazio</t>
  </si>
  <si>
    <t>RIVELATO Мойка RAUM 78 1-чаша 780*500мм topazio арт.RM-78 topazio</t>
  </si>
  <si>
    <t>TR-405 antracite</t>
  </si>
  <si>
    <t>RIVELATO Мойка TESORO 405 1-чаш 400*510 antracite арт.TR-405 antracite</t>
  </si>
  <si>
    <t>TR-405 beige scuro</t>
  </si>
  <si>
    <t>RIVELATO Мойка TESORO 405 1-чаш 400*510 beige scuro арт.TR-405 beige scuro</t>
  </si>
  <si>
    <t>TR-405 brina</t>
  </si>
  <si>
    <t>RIVELATO Мойка TESORO 405 1-чаш 400*510 brina арт.TR-405 brina</t>
  </si>
  <si>
    <t>TR-405 grigio metallizzato</t>
  </si>
  <si>
    <t>RIVELATO Мойка TESORO 405 1-чаш 400*510 grigio metallizzato арт.TR-405 grigio metallizzato</t>
  </si>
  <si>
    <t>TR-405 nero</t>
  </si>
  <si>
    <t>RIVELATO Мойка TESORO 405 1-чаш 400*510 nero арт.TR-405 nero</t>
  </si>
  <si>
    <t>TR-405 topazio</t>
  </si>
  <si>
    <t>RIVELATO Мойка TESORO 405 1-чаш 400*510 topazio арт.TR-405 topazio</t>
  </si>
  <si>
    <t>TR-455-L antracite</t>
  </si>
  <si>
    <t>RIVELATO Мойка TESORO 455-L 1-чаш 450*510 antracite арт.TR-455-L antracite</t>
  </si>
  <si>
    <t>TR-455-L beige scuro</t>
  </si>
  <si>
    <t>RIVELATO Мойка TESORO 455-L 1-чаш 450*510 beige scuro арт.TR-455-L beige scuro</t>
  </si>
  <si>
    <t>TR-455-L brina</t>
  </si>
  <si>
    <t>RIVELATO Мойка TESORO 455-L 1-чаш 450*510 brina арт.TR-455-L brina</t>
  </si>
  <si>
    <t>TR-455-L grigio metallizzato</t>
  </si>
  <si>
    <t>RIVELATO Мойка TESORO 455-L 1-чаш 450*510 grigio metallizzato арт.TR-455-L grigio metallizzato</t>
  </si>
  <si>
    <t>TR-455-L nero</t>
  </si>
  <si>
    <t>RIVELATO Мойка TESORO 455-L 1-чаш 450*510 nero арт.TR-455-L nero</t>
  </si>
  <si>
    <t>TR-455-L topazio</t>
  </si>
  <si>
    <t>RIVELATO Мойка TESORO 455-L 1-чаш 450*510 topazio арт.TR-455-L topazio</t>
  </si>
  <si>
    <t>TR-455-R antracite</t>
  </si>
  <si>
    <t>RIVELATO Мойка TESORO 455-R 1-чаш 450*510 antracite арт.TR-455-R antracite</t>
  </si>
  <si>
    <t>TR-455-R beige scuro</t>
  </si>
  <si>
    <t>RIVELATO Мойка TESORO 455-R 1-чаш 450*510 beige scuro арт.TR-455-R beige scuro</t>
  </si>
  <si>
    <t>TR-455-R brina</t>
  </si>
  <si>
    <t>RIVELATO Мойка TESORO 455-R 1-чаш 450*510 brina арт.TR-455-R brina</t>
  </si>
  <si>
    <t>TR-455-R grigio metallizzato</t>
  </si>
  <si>
    <t>RIVELATO Мойка TESORO 455-R 1-чаш 450*510 grigio metallizzato арт.TR-455-R grigio metallizzato</t>
  </si>
  <si>
    <t>TR-455-R nero</t>
  </si>
  <si>
    <t>RIVELATO Мойка TESORO 455-R 1-чаш 450*510 nero арт.TR-455-R nero</t>
  </si>
  <si>
    <t>TR-455-R topazio</t>
  </si>
  <si>
    <t>RIVELATO Мойка TESORO 455-R 1-чаш 450*510 topazio арт.TR-455-R topazio</t>
  </si>
  <si>
    <t>TR-505-L antracite</t>
  </si>
  <si>
    <t>RIVELATO Мойка TESORO 505-L 1-чаш 500*510 antracite арт.TR-505-L antracite</t>
  </si>
  <si>
    <t>TR-505-L beige scuro</t>
  </si>
  <si>
    <t>RIVELATO Мойка TESORO 505-L 1-чаш 500*510 beige scuro арт.TR-505-L beige scuro</t>
  </si>
  <si>
    <t>TR-505-L brina</t>
  </si>
  <si>
    <t>RIVELATO Мойка TESORO 505-L 1-чаш 500*510 brina арт.TR-505-L brina</t>
  </si>
  <si>
    <t>TR-505-L grigio metallizzato</t>
  </si>
  <si>
    <t>RIVELATO Мойка TESORO 505-L 1-чаш 500*510 grigio metallizzato арт.TR-505-L grigio metallizzato</t>
  </si>
  <si>
    <t>TR-505-L nero</t>
  </si>
  <si>
    <t>RIVELATO Мойка TESORO 505-L 1-чаш 500*510 nero арт.TR-505-L nero</t>
  </si>
  <si>
    <t>TR-505-L topazio</t>
  </si>
  <si>
    <t>RIVELATO Мойка TESORO 505-L 1-чаш 500*510 topazio арт.TR-505-L topazio</t>
  </si>
  <si>
    <t>TR-505-R antracite</t>
  </si>
  <si>
    <t>RIVELATO Мойка TESORO 505-R 1-чаш 500*510 antracite арт.TR-505-R antracite</t>
  </si>
  <si>
    <t>TR-505-R beige scuro</t>
  </si>
  <si>
    <t>RIVELATO Мойка TESORO 505-R 1-чаш 500*510 beige scuro арт.TR-505-R beige scuro</t>
  </si>
  <si>
    <t>TR-505-R brina</t>
  </si>
  <si>
    <t>RIVELATO Мойка TESORO 505-R 1-чаш 500*510 brina арт.TR-505-R brina</t>
  </si>
  <si>
    <t>TR-505-R grigio metallizzato</t>
  </si>
  <si>
    <t>RIVELATO Мойка TESORO 505-R 1-чаш 500*510 grigio metallizzato арт.TR-505-R grigio metallizzato</t>
  </si>
  <si>
    <t>TR-505-R nero</t>
  </si>
  <si>
    <t>RIVELATO Мойка TESORO 505-R 1-чаш 500*510 nero арт.TR-505-R nero</t>
  </si>
  <si>
    <t>TR-505-R topazio</t>
  </si>
  <si>
    <t>RIVELATO Мойка TESORO 505-R 1-чаш 500*510 topazio арт.TR-505-R topazio</t>
  </si>
  <si>
    <t>TR-605-L antracite</t>
  </si>
  <si>
    <t>RIVELATO Мойка TESORO 605-L 1-чаш 600*510 antracite арт.TR-605-L antracite</t>
  </si>
  <si>
    <t>TR-605-L beige scuro</t>
  </si>
  <si>
    <t>RIVELATO Мойка TESORO 605-L 1-чаш 600*510 beige scuro арт.TR-605-L beige scuro</t>
  </si>
  <si>
    <t>TR-605-L brina</t>
  </si>
  <si>
    <t>RIVELATO Мойка TESORO 605-L 1-чаш 600*510 brina арт.TR-605-L brina</t>
  </si>
  <si>
    <t>TR-605-L grigio metallizzato</t>
  </si>
  <si>
    <t>RIVELATO Мойка TESORO 605-L 1-чаш 600*510 grigio metallizzato арт.TR-605-L grigio metallizzato</t>
  </si>
  <si>
    <t>TR-605-L nero</t>
  </si>
  <si>
    <t>RIVELATO Мойка TESORO 605-L 1-чаш 600*510 nero арт.TR-605-L nero</t>
  </si>
  <si>
    <t>TR-605-L topazio</t>
  </si>
  <si>
    <t>RIVELATO Мойка TESORO 605-L 1-чаш 600*510 topazio арт.TR-605-L topazio</t>
  </si>
  <si>
    <t>TR-605-R antracite</t>
  </si>
  <si>
    <t>RIVELATO Мойка TESORO 605-R 1-чаш 600*510 antracite арт.TR-605-R antracite</t>
  </si>
  <si>
    <t>TR-605-R beige scuro</t>
  </si>
  <si>
    <t>RIVELATO Мойка TESORO 605-R 1-чаш 600*510 beige scuro арт.TR-605-R beige scuro</t>
  </si>
  <si>
    <t>TR-605-R brina</t>
  </si>
  <si>
    <t>RIVELATO Мойка TESORO 605-R 1-чаш 600*510 brina арт.TR-605-R brina</t>
  </si>
  <si>
    <t>TR-605-R grigio metallizzato</t>
  </si>
  <si>
    <t>RIVELATO Мойка TESORO 605-R 1-чаш 600*510 grigio metallizzato арт.TR-605-R grigio metallizzato</t>
  </si>
  <si>
    <t>TR-605-R nero</t>
  </si>
  <si>
    <t>RIVELATO Мойка TESORO 605-R 1-чаш 600*510 nero арт.TR-605-R nero</t>
  </si>
  <si>
    <t>TR-605-R topazio</t>
  </si>
  <si>
    <t>RIVELATO Мойка TESORO 605-R 1-чаш 600*510 topazio арт.TR-605-R topazio</t>
  </si>
  <si>
    <t>X-90-2D antracite</t>
  </si>
  <si>
    <t>RIVELATO Мойка AXEL 90-2D 2-чаши 870*520мм antracite арт.X-90-2D antracite</t>
  </si>
  <si>
    <t>X-90-2D beige scuro</t>
  </si>
  <si>
    <t>RIVELATO Мойка AXEL 90-2D 2-чаши 870*520мм beige scuro арт.X-90-2D beige scuro</t>
  </si>
  <si>
    <t>X-90-2D brina</t>
  </si>
  <si>
    <t>RIVELATO Мойка AXEL 90-2D 2-чаши 870*520мм brina арт.X-90-2D brina</t>
  </si>
  <si>
    <t>X-90-2D grigio metallizzato</t>
  </si>
  <si>
    <t>RIVELATO Мойка AXEL 90-2D 2-чаши 870*520мм grigio metallizzato арт.X-90-2D grigio metallizzato</t>
  </si>
  <si>
    <t>X-90-2D nero</t>
  </si>
  <si>
    <t>RIVELATO Мойка AXEL 90-2D 2-чаши 870*520мм nero арт.X-90-2D nero</t>
  </si>
  <si>
    <t>X-90-2D topazio</t>
  </si>
  <si>
    <t>RIVELATO Мойка AXEL 90-2D 2-чаши 870*520мм topazio арт.X-90-2D topazio</t>
  </si>
  <si>
    <t>X-90D antracite</t>
  </si>
  <si>
    <t>RIVELATO Мойка AXEL 90D 2-чаши 870*520мм antracite арт.X-90D antracite</t>
  </si>
  <si>
    <t>X-90D beige scuro</t>
  </si>
  <si>
    <t>RIVELATO Мойка AXEL 90D 2-чаши 870*520мм beige scuro арт.X-90D beige scuro</t>
  </si>
  <si>
    <t>X-90D brina</t>
  </si>
  <si>
    <t>RIVELATO Мойка AXEL 90D 2-чаши 870*520мм brina арт.X-90D brina</t>
  </si>
  <si>
    <t>X-90D grigio metallizzato</t>
  </si>
  <si>
    <t>RIVELATO Мойка AXEL 90D 2-чаши 870*520мм grigio metallizzato арт.X-90D grigio metallizzato</t>
  </si>
  <si>
    <t>X-90D nero</t>
  </si>
  <si>
    <t>RIVELATO Мойка AXEL 90D 2-чаши 870*520мм nero арт.X-90D nero</t>
  </si>
  <si>
    <t>X-90D topazio</t>
  </si>
  <si>
    <t>RIVELATO Мойка AXEL 90D 2-чаши 870*520мм topazio арт.X-90D topazio</t>
  </si>
  <si>
    <t>Х-60 antracite</t>
  </si>
  <si>
    <t>RIVELATO Мойка AXEL 60 1-чаша 630*520мм antracite арт.Х-60 antracite</t>
  </si>
  <si>
    <t>Х-60 beige scuro</t>
  </si>
  <si>
    <t>RIVELATO Мойка AXEL 60 1-чаша 630*520мм beige scuro арт.Х-60 beige scuro</t>
  </si>
  <si>
    <t>Х-60 brina</t>
  </si>
  <si>
    <t>RIVELATO Мойка AXEL 60 1-чаша 630*520мм brina арт.Х-60 brina</t>
  </si>
  <si>
    <t>Х-60 grigio metallizzato</t>
  </si>
  <si>
    <t>RIVELATO Мойка AXEL 60 1-чаша 630*520мм grigio metallizzato арт.Х-60 grigio metallizzato</t>
  </si>
  <si>
    <t>Х-60 nero</t>
  </si>
  <si>
    <t>RIVELATO Мойка AXEL 60 1-чаша 630*520мм nero арт.Х-60 nero</t>
  </si>
  <si>
    <t>Х-60 topazio</t>
  </si>
  <si>
    <t>RIVELATO Мойка AXEL 60 1-чаша 630*520мм topazio арт.Х-60 topazio</t>
  </si>
  <si>
    <t>Х-70 antracite</t>
  </si>
  <si>
    <t>RIVELATO Мойка AXEL 70 1-чаша 730*520мм antracite арт.Х-70 antracite</t>
  </si>
  <si>
    <t>Х-70 beige scuro</t>
  </si>
  <si>
    <t>RIVELATO Мойка AXEL 70 1-чаша 730*520мм beige scuro арт.Х-70 beige scuro</t>
  </si>
  <si>
    <t>Х-70 brina</t>
  </si>
  <si>
    <t>RIVELATO Мойка AXEL 70 1-чаша 730*520мм brina арт.Х-70 brina</t>
  </si>
  <si>
    <t>Х-70 grigio metallizzato</t>
  </si>
  <si>
    <t>RIVELATO Мойка AXEL 70 1-чаша 730*520мм grigio metallizzato арт.Х-70 grigio metallizzato</t>
  </si>
  <si>
    <t>Х-70 nero</t>
  </si>
  <si>
    <t>RIVELATO Мойка AXEL 70 1-чаша 730*520мм nero арт.Х-70 nero</t>
  </si>
  <si>
    <t>Х-70 topazio</t>
  </si>
  <si>
    <t>RIVELATO Мойка AXEL 70 1-чаша 730*520мм topazio арт.Х-70 topazio</t>
  </si>
  <si>
    <t>Х-90 antracite</t>
  </si>
  <si>
    <t>RIVELATO Мойка AXEL 90 1-чаша 870*520мм antracite арт.Х-90 antracite</t>
  </si>
  <si>
    <t>Х-90 beige scuro</t>
  </si>
  <si>
    <t>RIVELATO Мойка AXEL 90 1-чаша 870*520мм beige scuro арт.Х-90 beige scuro</t>
  </si>
  <si>
    <t>Х-90 brina</t>
  </si>
  <si>
    <t>RIVELATO Мойка AXEL 90 1-чаша 870*520мм brina арт.Х-90 brina</t>
  </si>
  <si>
    <t>Х-90 grigio metallizzato</t>
  </si>
  <si>
    <t>RIVELATO Мойка AXEL 90 1-чаша 870*520мм grigio metallizzato арт.Х-90 grigio metallizzato</t>
  </si>
  <si>
    <t>Х-90 nero</t>
  </si>
  <si>
    <t>RIVELATO Мойка AXEL 90 1-чаша 870*520мм nero арт.Х-90 nero</t>
  </si>
  <si>
    <t>Х-90 topazio</t>
  </si>
  <si>
    <t>RIVELATO Мойка AXEL 90 1-чаша 870*520мм topazio арт.Х-90 topazio</t>
  </si>
  <si>
    <t>Мойки горячее литье</t>
  </si>
  <si>
    <t>FN-8638 Bianco latte</t>
  </si>
  <si>
    <t>RIVELATO Мойка FONDE 8638 1-чаш 860*510 Bianco latte арт.FN-8638 Bianco latte</t>
  </si>
  <si>
    <t>Granoceramic</t>
  </si>
  <si>
    <t>FN-8638 Grigio puro</t>
  </si>
  <si>
    <t>RIVELATO Мойка FONDE 8638 1-чаш 860*510 Grigio puro арт.FN-8638 Grigio puro</t>
  </si>
  <si>
    <t xml:space="preserve">FN-8638 Nero profondo </t>
  </si>
  <si>
    <t>RIVELATO Мойка FONDE 8638 1-чаш 860*510 Nero profondo арт.FN-8638 Nero profondo</t>
  </si>
  <si>
    <t xml:space="preserve">FN-8638 Sabbia </t>
  </si>
  <si>
    <t>RIVELATO Мойка FONDE 8638 1-чаш 860*510 Sabbia арт.FN-8638 Sabbia</t>
  </si>
  <si>
    <t>FN-8638-2 Bianco latte</t>
  </si>
  <si>
    <t>RIVELATO Мойка FONDE 8638-2 2-чаш 860*510 Bianco latte арт.FN-8638-2 Bianco latte</t>
  </si>
  <si>
    <t>FN-8638-2 Nero opaco</t>
  </si>
  <si>
    <t>RIVELATO Мойка FONDE 8638-2 2-чаш 860*510 Nero opaco арт.FN-8638-2 Nero opaco</t>
  </si>
  <si>
    <t>Technogranit</t>
  </si>
  <si>
    <t>FN-8638-2 Titanio</t>
  </si>
  <si>
    <t>RIVELATO Мойка FONDE 8638-2 2-чаш 860*510 Titanio арт.FN-8638-2 Titanio</t>
  </si>
  <si>
    <t>Lumigranit</t>
  </si>
  <si>
    <t xml:space="preserve">LM-6550 Bianca </t>
  </si>
  <si>
    <t>RIVELATO Мойка LUMO 6550 1-чаш 650*500 Bianca арт.LM-6550 Bianca</t>
  </si>
  <si>
    <t xml:space="preserve">LM-6550 Gelsomino </t>
  </si>
  <si>
    <t>RIVELATO Мойка LUMO 6550 1-чаш 650*500 Gelsomino арт.LM-6550 Gelsomino</t>
  </si>
  <si>
    <t>LM-6550 Nero</t>
  </si>
  <si>
    <t>RIVELATO Мойка LUMO 6550 1-чаш 650*500 Nero арт.LM-6550 Nero</t>
  </si>
  <si>
    <t>LM-6550 Nero opaco</t>
  </si>
  <si>
    <t>RIVELATO Мойка LUMO 6550 1-чаш 650*500 Nero opaco арт.LM-6550 Nero opaco</t>
  </si>
  <si>
    <t xml:space="preserve">LM-6550 Tartufo </t>
  </si>
  <si>
    <t>RIVELATO Мойка LUMO 6550 1-чаш 650*500 Tartufo арт.LM-6550 Tartufo</t>
  </si>
  <si>
    <t xml:space="preserve">LM-6550 Titanio </t>
  </si>
  <si>
    <t>RIVELATO Мойка LUMO 6550 1-чаш 650*500 Titanio арт.LM-6550 Titanio</t>
  </si>
  <si>
    <t xml:space="preserve">LM-7850 Bianca </t>
  </si>
  <si>
    <t>RIVELATO Мойка LUMO 7850 1-чаш 780*500 Bianca арт.LM-7850 Bianca</t>
  </si>
  <si>
    <t xml:space="preserve">LM-7850 Gelsomino </t>
  </si>
  <si>
    <t>RIVELATO Мойка LUMO 7850 1-чаш 780*500 Gelsomino арт.LM-7850 Gelsomino</t>
  </si>
  <si>
    <t xml:space="preserve">LM-7850 Nero </t>
  </si>
  <si>
    <t>RIVELATO Мойка LUMO 7850 1-чаш 780*500 Nero арт.LM-7850 Nero</t>
  </si>
  <si>
    <t>LM-7850 Nero opaco</t>
  </si>
  <si>
    <t>RIVELATO Мойка LUMO 7850 1-чаш 780*500 Nero opaco арт.LM-7850 Nero opaco</t>
  </si>
  <si>
    <t xml:space="preserve">LM-7850 Tartufo </t>
  </si>
  <si>
    <t>RIVELATO Мойка LUMO 7850 1-чаш 780*500 Tartufo арт.LM-7850 Tartufo</t>
  </si>
  <si>
    <t xml:space="preserve">LM-7850 Titanio </t>
  </si>
  <si>
    <t>RIVELATO Мойка LUMO 7850 1-чаш 780*500 Titanio арт.LM-7850 Titanio</t>
  </si>
  <si>
    <t xml:space="preserve">LM-8650 Bianca </t>
  </si>
  <si>
    <t>RIVELATO Мойка LUMO 8650 1-чаш 860*500 Bianca арт.LM-8650 Bianca</t>
  </si>
  <si>
    <t xml:space="preserve">LM-8650 Gelsomino </t>
  </si>
  <si>
    <t>RIVELATO Мойка LUMO 8650 1-чаш 860*500 Gelsomino арт.LM-8650 Gelsomino</t>
  </si>
  <si>
    <t xml:space="preserve">LM-8650 Nero </t>
  </si>
  <si>
    <t>RIVELATO Мойка LUMO 8650 1-чаш 860*500 Nero арт.LM-8650 Nero</t>
  </si>
  <si>
    <t>LM-8650 Nero opaco</t>
  </si>
  <si>
    <t>RIVELATO Мойка LUMO 8650 1-чаш 860*500 Nero opaco арт.LM-8650 Nero opaco</t>
  </si>
  <si>
    <t xml:space="preserve">LM-8650 Tartufo </t>
  </si>
  <si>
    <t>RIVELATO Мойка LUMO 8650 1-чаш 860*500 Tartufo арт.LM-8650 Tartufo</t>
  </si>
  <si>
    <t xml:space="preserve">LM-8650 Titanio </t>
  </si>
  <si>
    <t>RIVELATO Мойка LUMO 8650 1-чаш 860*500 Titanio арт.LM-8650 Titanio</t>
  </si>
  <si>
    <t>MD-9082  Nero profondo</t>
  </si>
  <si>
    <t>RIVELATO Мойка MODULIX 9082 1-чаш 899*679 Nero profondo арт.MD-9082 Nero profondo</t>
  </si>
  <si>
    <t>MD-9082 Bianco latte</t>
  </si>
  <si>
    <t>RIVELATO Мойка MODULIX 9082 1-чаш 899*679 Bianco latte арт.MD-9082 Bianco latte</t>
  </si>
  <si>
    <t xml:space="preserve">MD-9082 Grigio puro </t>
  </si>
  <si>
    <t>RIVELATO Мойка MODULIX 9082 1-чаш 899*679 Grigio puro арт.MD-9082 Grigio puro</t>
  </si>
  <si>
    <t xml:space="preserve">MD-9082 Sabbia </t>
  </si>
  <si>
    <t>RIVELATO Мойка MODULIX 9082 1-чаш 899*679 Sabbia арт.MD-9082 Sabbia</t>
  </si>
  <si>
    <t>SR-4134 Bianco latte</t>
  </si>
  <si>
    <t>RIVELATO Мойка STRIA 4134 1-чаш 410*435 Bianco latte арт.SR-4134 Bianco latte</t>
  </si>
  <si>
    <t xml:space="preserve">SR-4134 Calcestruzzo </t>
  </si>
  <si>
    <t>RIVELATO Мойка STRIA 4134 1-чаш 410*435 Calcestruzzo арт.SR-4134 Calcestruzzo</t>
  </si>
  <si>
    <t xml:space="preserve">SR-4134 Grigio puro </t>
  </si>
  <si>
    <t>RIVELATO Мойка STRIA 4134 1-чаш 410*435 Grigio puro арт.SR-4134 Grigio puro</t>
  </si>
  <si>
    <t>SR-4134 Nero profondo</t>
  </si>
  <si>
    <t>RIVELATO Мойка STRIA 4134 1-чаш 410*435 Nero profondo арт.SR-4134 Nero profondo</t>
  </si>
  <si>
    <t xml:space="preserve">SR-4134 Sabbia </t>
  </si>
  <si>
    <t>RIVELATO Мойка STRIA 4134 1-чаш 410*435 Sabbia арт.SR-4134 Sabbia</t>
  </si>
  <si>
    <t xml:space="preserve">SR-4134 Titanio </t>
  </si>
  <si>
    <t>RIVELATO Мойка STRIA 4134 1-чаш 410*435 Titanio арт.SR-4134 Titanio</t>
  </si>
  <si>
    <t>SR-5649 Bianco latte</t>
  </si>
  <si>
    <t>RIVELATO Мойка STRIA 5649 1-чаш 560*435 Bianco latte арт.SR-5649 Bianco latte</t>
  </si>
  <si>
    <t xml:space="preserve">SR-5649 Calcestruzzo </t>
  </si>
  <si>
    <t>RIVELATO Мойка STRIA 5649 1-чаш 560*435 Calcestruzzo арт.SR-5649 Calcestruzzo</t>
  </si>
  <si>
    <t xml:space="preserve">SR-5649 Grigio puro </t>
  </si>
  <si>
    <t>RIVELATO Мойка STRIA 5649 1-чаш 560*435 Grigio puro арт.SR-5649 Grigio puro</t>
  </si>
  <si>
    <t>SR-5649 Nero profondo</t>
  </si>
  <si>
    <t>RIVELATO Мойка STRIA 5649 1-чаш 560*435 Nero profondo арт.SR-5649 Nero profondo</t>
  </si>
  <si>
    <t xml:space="preserve">SR-5649 Sabbia </t>
  </si>
  <si>
    <t>RIVELATO Мойка STRIA 5649 1-чаш 560*435 Sabbia арт.SR-5649 Sabbia</t>
  </si>
  <si>
    <t xml:space="preserve">SR-5649 Titanio </t>
  </si>
  <si>
    <t>RIVELATO Мойка STRIA 5649 1-чаш 560*435 Titanio арт.SR-5649 Titanio</t>
  </si>
  <si>
    <t xml:space="preserve">SR-6053 Bianco latte </t>
  </si>
  <si>
    <t>RIVELATO Мойка STRIA 6053 1-чаш 600*440 Bianco latte арт.SR-6053 Bianco latte</t>
  </si>
  <si>
    <t xml:space="preserve">SR-6053 Calcestruzzo </t>
  </si>
  <si>
    <t>RIVELATO Мойка STRIA 6053 1-чаш 600*440 Calcestruzzo арт.SR-6053 Calcestruzzo</t>
  </si>
  <si>
    <t>SR-6053 Grigio puro</t>
  </si>
  <si>
    <t>RIVELATO Мойка STRIA 6053 1-чаш 600*440 Grigio puro арт.SR-6053 Grigio puro</t>
  </si>
  <si>
    <t>SR-6053 Nero profondo</t>
  </si>
  <si>
    <t>RIVELATO Мойка STRIA 6053 1-чаш 600*440 Nero profondo арт.SR-6053 Nero profondo</t>
  </si>
  <si>
    <t xml:space="preserve">SR-6053 Sabbia </t>
  </si>
  <si>
    <t>RIVELATO Мойка STRIA 6053 1-чаш 600*440 Sabbia арт.SR-6053 Sabbia</t>
  </si>
  <si>
    <t xml:space="preserve">SR-6053 Titanio </t>
  </si>
  <si>
    <t>RIVELATO Мойка STRIA 6053 1-чаш 600*440 Titanio арт.SR-6053 Titanio</t>
  </si>
  <si>
    <t>SR-6963 Bianco latte</t>
  </si>
  <si>
    <t>RIVELATO Мойка STRIA 6963 1-чаш 690*443 Bianco latte арт.SR-6963 Bianco latte</t>
  </si>
  <si>
    <t xml:space="preserve">SR-6963 Calcestruzzo </t>
  </si>
  <si>
    <t>RIVELATO Мойка STRIA 6963 1-чаш 690*443 Calcestruzzo арт.SR-6963 Calcestruzzo</t>
  </si>
  <si>
    <t>SR-6963 Nero profondo</t>
  </si>
  <si>
    <t>RIVELATO Мойка STRIA 6963 1-чаш 690*443 Nero profondo арт.SR-6963 Nero profondo</t>
  </si>
  <si>
    <t>SR-7669 Bianco latte</t>
  </si>
  <si>
    <t>RIVELATO Мойка STRIA 7669 1-чаш 760*435 Bianco latte арт.SR-7669 Bianco latte</t>
  </si>
  <si>
    <t xml:space="preserve">SR-7669 Grigio puro </t>
  </si>
  <si>
    <t>RIVELATO Мойка STRIA 7669 1-чаш 760*435 Grigio puro арт.SR-7669 Grigio puro</t>
  </si>
  <si>
    <t>SR-7669 Nero profondo</t>
  </si>
  <si>
    <t>RIVELATO Мойка STRIA 7669 1-чаш 760*435 Nero profondo арт.SR-7669 Nero profondo</t>
  </si>
  <si>
    <t xml:space="preserve">SR-7669 Sabbia </t>
  </si>
  <si>
    <t>RIVELATO Мойка STRIA 7669 1-чаш 760*435 Sabbia арт.SR-7669 Sabbia</t>
  </si>
  <si>
    <t>SR-8679 Bianco latte</t>
  </si>
  <si>
    <t>RIVELATO Мойка STRIA 8679 1-чаш 860*460 Bianco latte арт.SR-8679 Bianco latte</t>
  </si>
  <si>
    <t xml:space="preserve">SR-8679 Calcestruzzo </t>
  </si>
  <si>
    <t>RIVELATO Мойка STRIA 8679 1-чаш 860*460 Calcestruzzo арт.SR-8679 Calcestruzzo</t>
  </si>
  <si>
    <t>SR-8679 Sabbia</t>
  </si>
  <si>
    <t>RIVELATO Мойка STRIA 8679 1-чаш 860*460 Sabbia арт.SR-8679 Sabbia</t>
  </si>
  <si>
    <t xml:space="preserve">SR-8679 Titanio </t>
  </si>
  <si>
    <t>RIVELATO Мойка STRIA 8679 1-чаш 860*460 Titanio арт.SR-8679 Titanio</t>
  </si>
  <si>
    <t xml:space="preserve">ZN-4150 Bianco latte </t>
  </si>
  <si>
    <t>RIVELATO Мойка ZENO 4150 1-чаш 410*500 Bianco latte арт.ZN-4150 Bianco latte</t>
  </si>
  <si>
    <t>ZN-4150 Grigio puro</t>
  </si>
  <si>
    <t>RIVELATO Мойка ZENO 4150 1-чаш 410*500 Grigio puro арт.ZN-4150 Grigio puro</t>
  </si>
  <si>
    <t>ZN-4150 Nero profondo</t>
  </si>
  <si>
    <t>RIVELATO Мойка ZENO 4150 1-чаш 410*500 Nero profondo арт.ZN-4150 Nero profondo</t>
  </si>
  <si>
    <t xml:space="preserve">ZN-4150 Sabbia </t>
  </si>
  <si>
    <t>RIVELATO Мойка ZENO 4150 1-чаш 410*500 Sabbia арт.ZN-4150 Sabbia</t>
  </si>
  <si>
    <t>ZN-5650 Bianco latte</t>
  </si>
  <si>
    <t>RIVELATO Мойка ZENO 5650 1-чаш 560*500 Bianco latte арт.ZN-5650 Bianco latte</t>
  </si>
  <si>
    <t xml:space="preserve">ZN-5650 Grigio puro </t>
  </si>
  <si>
    <t>RIVELATO Мойка ZENO 5650 1-чаш 560*500 Grigio puro арт.ZN-5650 Grigio puro</t>
  </si>
  <si>
    <t>ZN-5650 Nero profondo</t>
  </si>
  <si>
    <t>RIVELATO Мойка ZENO 5650 1-чаш 560*500 Nero profondo арт.ZN-5650 Nero profondo</t>
  </si>
  <si>
    <t xml:space="preserve">ZN-5650 Sabbia </t>
  </si>
  <si>
    <t>RIVELATO Мойка ZENO 5650 1-чаш 560*500 Sabbia арт.ZN-5650 Sabbia</t>
  </si>
  <si>
    <t>ZN-6051 Bianco latte</t>
  </si>
  <si>
    <t>RIVELATO Мойка ZENO 6051 1-чаш 600*510 Bianco latte арт.ZN-6051 Bianco latte</t>
  </si>
  <si>
    <t xml:space="preserve">ZN-6051 Grigio puro </t>
  </si>
  <si>
    <t>RIVELATO Мойка ZENO 6051 1-чаш 600*510 Grigio puro арт.ZN-6051 Grigio puro</t>
  </si>
  <si>
    <t>ZN-6051 Nero profondo</t>
  </si>
  <si>
    <t>RIVELATO Мойка ZENO 6051 1-чаш 600*510 Nero profondo арт.ZN-6051 Nero profondo</t>
  </si>
  <si>
    <t xml:space="preserve">ZN-6051 Sabbia </t>
  </si>
  <si>
    <t>RIVELATO Мойка ZENO 6051 1-чаш 600*510 Sabbia арт.ZN-6051 Sabbia</t>
  </si>
  <si>
    <t xml:space="preserve">ZN-6950 Bianco latte </t>
  </si>
  <si>
    <t>RIVELATO Мойка ZENO 6950 1-чаш 690*500 Bianco latte арт.ZN-6950 Bianco latte</t>
  </si>
  <si>
    <t xml:space="preserve">ZN-6950 Calcestruzzo </t>
  </si>
  <si>
    <t>RIVELATO Мойка ZENO 6950 1-чаш 690*500 Calcestruzzo арт.ZN-6950 Calcestruzzo</t>
  </si>
  <si>
    <t>ZN-6950 Nero profondo</t>
  </si>
  <si>
    <t>RIVELATO Мойка ZENO 6950 1-чаш 690*500 Nero profondo арт.ZN-6950 Nero profondo</t>
  </si>
  <si>
    <t xml:space="preserve">ZN-6950 Sabbia </t>
  </si>
  <si>
    <t>RIVELATO Мойка ZENO 6950 1-чаш 690*500 Sabbia арт.ZN-6950 Sabbia</t>
  </si>
  <si>
    <t xml:space="preserve">ZN-7650 Bianco latte </t>
  </si>
  <si>
    <t>RIVELATO Мойка ZENO 7650 1-чаш 760*500 Bianco latte арт.ZN-7650 Bianco latte</t>
  </si>
  <si>
    <t xml:space="preserve">ZN-7650 Grigio puro </t>
  </si>
  <si>
    <t>RIVELATO Мойка ZENO 7650 1-чаш 760*500 Grigio puro арт.ZN-7650 Grigio puro</t>
  </si>
  <si>
    <t>ZN-7650 Nero profondo</t>
  </si>
  <si>
    <t>RIVELATO Мойка ZENO 7650 1-чаш 760*500 Nero profondo арт.ZN-7650 Nero profondo</t>
  </si>
  <si>
    <t xml:space="preserve">ZN-7650 Sabbia </t>
  </si>
  <si>
    <t>RIVELATO Мойка ZENO 7650 1-чаш 760*500 Sabbia арт.ZN-7650 Sabbia</t>
  </si>
  <si>
    <t>1523517 PVD black</t>
  </si>
  <si>
    <t>Rivelato Смеситель для кухни Adria U-обр. гибкий излив с краном питьевой воды D-35мм PVD black арт.1523517 PVD black</t>
  </si>
  <si>
    <t>Нерж. сталь</t>
  </si>
  <si>
    <t>1523517 antracite cromo</t>
  </si>
  <si>
    <t>Rivelato Смеситель для кухни Adria U-обр. гибкий излив с краном питьевой воды D-35мм antracite/cromo арт.1523517 antracite cromo</t>
  </si>
  <si>
    <t>1523517 antracite oro</t>
  </si>
  <si>
    <t>Rivelato Смеситель для кухни Adria U-обр. гибкий излив с краном питьевой воды D-35мм antracite/oro арт.1523517 antracite oro</t>
  </si>
  <si>
    <t>1523517 brina cromo</t>
  </si>
  <si>
    <t>Rivelato Смеситель для кухни Adria U-обр. гибкий излив с краном питьевой воды D-35мм brina/cromo арт.1523517 brina cromo</t>
  </si>
  <si>
    <t>1523517 brina oro</t>
  </si>
  <si>
    <t>Rivelato Смеситель для кухни Adria U-обр. гибкий излив с краном питьевой воды D-35мм brina/oro арт1523517 brina oro</t>
  </si>
  <si>
    <t>1523517 BS нерж. Сталь брашированная</t>
  </si>
  <si>
    <t>Rivelato Смеситель для кухни Adria U-обр. гибкий излив с краном питьевой воды D-35мм brushed арт.1523517 BS нерж. Сталь брашированная</t>
  </si>
  <si>
    <t>1523517 cromo</t>
  </si>
  <si>
    <t>Rivelato Смеситель для кухни Adria U-обр. гибкий излив с краном питьевой воды D-35мм cromo арт.1523517 cromo</t>
  </si>
  <si>
    <t>1523517 grigio cromo</t>
  </si>
  <si>
    <t>Rivelato Смеситель для кухни Adria U-обр. гибкий излив с краном питьевой воды D-35мм grigio metallizzato/cromo арт.1523517 grigio cromo</t>
  </si>
  <si>
    <t>1523517 nero cromo</t>
  </si>
  <si>
    <t>Rivelato Смеситель для кухни Adria U-обр. гибкий излив с краном питьевой воды D-35мм nero/cromo арт.1523517 nero cromo</t>
  </si>
  <si>
    <t>1523517 nero oro</t>
  </si>
  <si>
    <t>Rivelato Смеситель для кухни Adria U-обр. гибкий излив с краном питьевой воды D-35мм nero/oro арт.1523517 nero oro</t>
  </si>
  <si>
    <t>1573503 antracite cromo</t>
  </si>
  <si>
    <t>Rivelato Смеситель для кухни Albano Г-обр.с выдвижной лейкой D-35мм antracite/cromo арт.1573503 antracite cromo</t>
  </si>
  <si>
    <t>1573503 antracite oro</t>
  </si>
  <si>
    <t>Rivelato Смеситель для кухни Albano Г-обр.с выдвижной лейкой D-35мм antracite/oro арт.1573503 antracite oro</t>
  </si>
  <si>
    <t>1573503 brina cromo</t>
  </si>
  <si>
    <t>Rivelato Смеситель для кухни Albano Г-обр.с выдвижной лейкой D-35мм brina/cromo арт.1573503 brina cromo</t>
  </si>
  <si>
    <t>1573503 brina oro</t>
  </si>
  <si>
    <t>Rivelato Смеситель для кухни Albano Г-обр.с выдвижной лейкой D-35мм brina/oro арт.1573503 brina oro</t>
  </si>
  <si>
    <t>1573503 BS нерж. Сталь брашированная</t>
  </si>
  <si>
    <t>Rivelato Смеситель для кухни Albano Г-обр.с выдвижной лейкой D-35мм brushed арт.1573503 BS нерж. Сталь брашированная</t>
  </si>
  <si>
    <t>1573503 cromo</t>
  </si>
  <si>
    <t>Rivelato Смеситель для кухни Albano Г-обр.с выдвижной лейкой D-35мм cromo арт.1573503 cromo</t>
  </si>
  <si>
    <t>1573503 grigio cromo</t>
  </si>
  <si>
    <t>Rivelato Смеситель для кухни Albano Г-обр.с выдвижной лейкой D-35мм grigio metallizzato/cromo арт.1573503 grigio cromo</t>
  </si>
  <si>
    <t>1573503 nero cromo</t>
  </si>
  <si>
    <t>Rivelato Смеситель для кухни Albano Г-обр.с выдвижной лейкой D-35мм nero/cromo арт.1573503 nero cromo</t>
  </si>
  <si>
    <t>1573503 nero oro</t>
  </si>
  <si>
    <t>Rivelato Смеситель для кухни Albano Г-обр.с выдвижной лейкой D-35мм nero/oro арт.1573503 nero oro</t>
  </si>
  <si>
    <t>1573503 PVD black</t>
  </si>
  <si>
    <t>Rivelato Смеситель для кухни Albano Г-обр.с выдвижной лейкой D-35мм PVD black арт.1573503 PVD black</t>
  </si>
  <si>
    <t>3972500 antracite cromo</t>
  </si>
  <si>
    <t>Rivelato Смеситель для кухни Asti U-обр. с выдвижной лейкой D-35мм antracite/cromo арт.3972500 antracite cromo</t>
  </si>
  <si>
    <t>3972500 antracite oro</t>
  </si>
  <si>
    <t>Rivelato Смеситель для кухни Asti U-обр. с выдвижной лейкой D-35мм antracite/oro арт.3972500 antracite oro</t>
  </si>
  <si>
    <t>3972500 brina cromo</t>
  </si>
  <si>
    <t>Rivelato Смеситель для кухни Asti U-обр. с выдвижной лейкой D-35мм brina/cromo арт.3972500 brina cromo</t>
  </si>
  <si>
    <t>3972500 brina oro</t>
  </si>
  <si>
    <t>Rivelato Смеситель для кухни Asti U-обр. с выдвижной лейкой D-35мм brina/oro арт.3972500 brina oro</t>
  </si>
  <si>
    <t>3972500 cromo</t>
  </si>
  <si>
    <t>Rivelato Смеситель для кухни Asti U-обр. с выдвижной лейкой D-35мм cromo арт.3972500 cromo</t>
  </si>
  <si>
    <t>3972500 grigio cromo</t>
  </si>
  <si>
    <t>Rivelato Смеситель для кухни Asti U-обр. с выдвижной лейкой D-35мм grigio metallizzato/cromo арт.3972500 grigio cromo</t>
  </si>
  <si>
    <t>3972500 nero cromo</t>
  </si>
  <si>
    <t>Rivelato Смеситель для кухни Asti U-обр. с выдвижной лейкой D-35мм nero/cromo арт.3972500 nero cromo</t>
  </si>
  <si>
    <t>3972500 nero oro</t>
  </si>
  <si>
    <t>Rivelato Смеситель для кухни Asti U-обр. с выдвижной лейкой D-35мм nero/oro арт.3972500 nero oro</t>
  </si>
  <si>
    <t>1923502 antracite cromo</t>
  </si>
  <si>
    <t>Rivelato Смеситель для кухни Garda U-обр. D-35мм antracite/cromo арт.1923502 antracite cromo</t>
  </si>
  <si>
    <t>1923502 antracite oro</t>
  </si>
  <si>
    <t>Rivelato Смеситель для кухни Garda U-обр. D-35мм antracite/oro арт.1923502 antracite oro</t>
  </si>
  <si>
    <t>1923502 brina cromo</t>
  </si>
  <si>
    <t>Rivelato Смеситель для кухни Garda U-обр. D-35мм brina/cromo арт.1923502 brina cromo</t>
  </si>
  <si>
    <t>1923502 brina oro</t>
  </si>
  <si>
    <t>Rivelato Смеситель для кухни Garda U-обр. D-35мм brina/oro арт.1923502 brina oro</t>
  </si>
  <si>
    <t>1923502 BS нерж. Сталь брашированная</t>
  </si>
  <si>
    <t>Rivelato Смеситель для кухни Garda U-обр. D-35мм brushed арт.1923502 BS нерж. Сталь брашированная</t>
  </si>
  <si>
    <t>1923502 cromo</t>
  </si>
  <si>
    <t>Rivelato Смеситель для кухни Garda U-обр. D-35мм cromo арт.1923502 cromo</t>
  </si>
  <si>
    <t>1923502 grigio cromo</t>
  </si>
  <si>
    <t>Rivelato Смеситель для кухни Garda U-обр. D-35мм grigio metallizzato/cromo арт.1923502 grigio cromo</t>
  </si>
  <si>
    <t>1923502 nero cromo</t>
  </si>
  <si>
    <t>Rivelato Смеситель для кухни Garda U-обр. D-35мм nero/cromo арт.1923502 nero cromo</t>
  </si>
  <si>
    <t>1923502 nero oro</t>
  </si>
  <si>
    <t>Rivelato Смеситель для кухни Garda U-обр. D-35мм nero/oro арт.1923502 nero oro</t>
  </si>
  <si>
    <t>1923502 PVD black</t>
  </si>
  <si>
    <t>Rivelato Смеситель для кухни Garda U-обр. D-35мм PVD black арт.1923502 PVD black</t>
  </si>
  <si>
    <t>9022208 antracite cromo</t>
  </si>
  <si>
    <t>Rivelato Смеситель для кухни Ledro Г-обр.с выдвижной лейкой D-35мм antracite/cromo арт.9022208 antracite cromo</t>
  </si>
  <si>
    <t>Латунь</t>
  </si>
  <si>
    <t>9022201 brina cromo</t>
  </si>
  <si>
    <t>Rivelato Смеситель для кухни Ledro Г-обр.с выдвижной лейкой D-35мм brina/cromo арт.9022201 brina cromo</t>
  </si>
  <si>
    <t>9022200 cromo</t>
  </si>
  <si>
    <t>Rivelato Смеситель для кухни Ledro Г-обр.с выдвижной лейкой D-35мм cromo арт.9022200 cromo</t>
  </si>
  <si>
    <t>9022203 topazio cromo</t>
  </si>
  <si>
    <t>Rivelato Смеситель для кухни Ledro Г-обр.с выдвижной лейкой D-35мм topazio/cromo арт.9022203 topazio cromo</t>
  </si>
  <si>
    <t xml:space="preserve"> 1523513 antracite cromo</t>
  </si>
  <si>
    <t>Rivelato Смеситель для кухни Lugano Г-обр. с краном питьевой воды D-35мм antracite/cromo арт. 1523513 antracite cromo</t>
  </si>
  <si>
    <t xml:space="preserve"> 1523513 antracite oro</t>
  </si>
  <si>
    <t>Rivelato Смеситель для кухни Lugano Г-обр. с краном питьевой воды D-35мм antracite/oro арт. 1523513 antracite oro</t>
  </si>
  <si>
    <t>1523513 brina cromo</t>
  </si>
  <si>
    <t>Rivelato Смеситель для кухни Lugano Г-обр. с краном питьевой воды D-35мм brina/cromo арт.1523513 brina cromo</t>
  </si>
  <si>
    <t>1523513 brina oro</t>
  </si>
  <si>
    <t>Rivelato Смеситель для кухни Lugano Г-обр. с краном питьевой воды D-35мм brina/oro арт.1523513 brina oro</t>
  </si>
  <si>
    <t xml:space="preserve"> 1523513 BS нерж. Сталь брашированная</t>
  </si>
  <si>
    <t>Rivelato Смеситель для кухни Lugano Г-обр. с краном питьевой воды D-35мм brushed арт. 1523513 BS нерж. Сталь брашированная</t>
  </si>
  <si>
    <t>1523513 cromo</t>
  </si>
  <si>
    <t>Rivelato Смеситель для кухни Lugano Г-обр. с краном питьевой воды D-35мм cromo арт.1523513 cromo</t>
  </si>
  <si>
    <t>1523513 grigio cromo</t>
  </si>
  <si>
    <t>Rivelato Смеситель для кухни Lugano Г-обр. с краном питьевой воды D-35мм grigio metallizzato/cromo арт.1523513 grigio cromo</t>
  </si>
  <si>
    <t>1523513 nero cromo</t>
  </si>
  <si>
    <t>Rivelato Смеситель для кухни Lugano Г-обр. с краном питьевой воды D-35мм nero/cromo арт.1523513 nero cromo</t>
  </si>
  <si>
    <t>1523513 nero oro</t>
  </si>
  <si>
    <t>Rivelato Смеситель для кухни Lugano Г-обр. с краном питьевой воды D-35мм nero/oro арт.1523513 nero oro</t>
  </si>
  <si>
    <t>1523513 PVD black</t>
  </si>
  <si>
    <t>Rivelato Смеситель для кухни Lugano Г-обр. с краном питьевой воды D-35мм PVD black арт. 1523513 PVD black</t>
  </si>
  <si>
    <t>9021208 antracite cromo</t>
  </si>
  <si>
    <t>Rivelato Смеситель для кухни Orta U-обр. D-35мм antracite/cromo арт.9021208 antracite cromo</t>
  </si>
  <si>
    <t>9021201 brina cromo</t>
  </si>
  <si>
    <t>Rivelato Смеситель для кухни Orta U-обр. D-35мм brina/cromo арт.9021201 brina cromo</t>
  </si>
  <si>
    <t>9021200 cromo</t>
  </si>
  <si>
    <t>Rivelato Смеситель для кухни Orta U-обр. D-35мм cromo арт.9021200 cromo</t>
  </si>
  <si>
    <t>9021203 topazio cromo</t>
  </si>
  <si>
    <t>Rivelato Смеситель для кухни Orta U-обр. D-35мм topazio/cromo арт.9021203 topazio cromo</t>
  </si>
  <si>
    <t>9025208 antracite cromo</t>
  </si>
  <si>
    <t>Rivelato Смеситель для кухни Tovel Г-обр. с краном питьевой воды D-35мм antracite/cromo арт.9025208 antracite cromo</t>
  </si>
  <si>
    <t>9025201 brina cromo</t>
  </si>
  <si>
    <t>Rivelato Смеситель для кухни Tovel Г-обр. с краном питьевой воды D-35мм brina/cromo арт.9025201 brina cromo</t>
  </si>
  <si>
    <t>9025200 cromo</t>
  </si>
  <si>
    <t>Rivelato Смеситель для кухни Tovel Г-обр. с краном питьевой воды D-35мм cromo арт.9025200 cromo</t>
  </si>
  <si>
    <t>9025203 topazio cromo</t>
  </si>
  <si>
    <t>Rivelato Смеситель для кухни Tovel Г-обр. с краном питьевой воды D-35мм topazio/cromo арт.9025203 topazio cromo</t>
  </si>
  <si>
    <t>2433505 antracite cromo</t>
  </si>
  <si>
    <t>Rivelato Смеситель для кухни Trevi U-обр. с краном питьевой воды и выдвижной лейкой D-35мм antracite cromo арт.2433505 antracite cromo</t>
  </si>
  <si>
    <t>2433505 brina cromo</t>
  </si>
  <si>
    <t>Rivelato Смеситель для кухни Trevi U-обр. с краном питьевой воды и выдвижной лейкой D-35мм brina cromo арт.2433505 brina cromo</t>
  </si>
  <si>
    <t>2433505 BS нерж. Сталь брашированная</t>
  </si>
  <si>
    <t>Rivelato Смеситель для кухни Trevi U-обр. с краном питьевой воды и выдвижной лейкой D-35мм brushed арт.2433505 BS нерж. Сталь брашированная</t>
  </si>
  <si>
    <t>2433505 PVD black</t>
  </si>
  <si>
    <t>Rivelato Смеситель для кухни Trevi U-обр. с краном питьевой воды и выдвижной лейкой D-35мм PVD black арт.2433505 PVD black</t>
  </si>
  <si>
    <t>2433505 beige scuro</t>
  </si>
  <si>
    <t>Rivelato Смеситель для кухни Trevi U-обр. с краном питьевой воды и выдвижной лейкой D-35мм beige scuro cromo арт.2433505 beige scuro</t>
  </si>
  <si>
    <t>2433505 cromo</t>
  </si>
  <si>
    <t>Rivelato Смеситель для кухни Trevi U-обр. с краном питьевой воды и выдвижной лейкой D-35мм cromo арт.2433505 cromo</t>
  </si>
  <si>
    <t>2433505 grigio cromo</t>
  </si>
  <si>
    <t>Rivelato Смеситель для кухни Trevi U-обр. с краном питьевой воды и выдвижной лейкой D-35мм grigio metallizzato cromo арт.2433505 grigio cromo</t>
  </si>
  <si>
    <t>2433505 nero cromo</t>
  </si>
  <si>
    <t>Rivelato Смеситель для кухни Trevi U-обр. с краном питьевой воды и выдвижной лейкой D-35мм nero cromo арт.2433505 nero cromo</t>
  </si>
  <si>
    <t>2433505 topazio crom</t>
  </si>
  <si>
    <t>Rivelato Смеситель для кухни Trevi U-обр. с краном питьевой воды и выдвижной лейкой D-35мм topazio cromo арт.2433505 topazio crom</t>
  </si>
  <si>
    <t>9021608 antracite cromo</t>
  </si>
  <si>
    <t>Rivelato Смеситель для кухни Vico Г-обр. D-35мм antracite/cromo арт.9021608 antracite cromo</t>
  </si>
  <si>
    <t>9021601 brina cromo</t>
  </si>
  <si>
    <t>Rivelato Смеситель для кухни Vico Г-обр. D-35мм brina/cromo арт.9021601 brina cromo</t>
  </si>
  <si>
    <t>9021600 cromo</t>
  </si>
  <si>
    <t>Rivelato Смеситель для кухни Vico Г-обр. D-35мм cromo арт.9021600 cromo</t>
  </si>
  <si>
    <t>9021603 topazio cromo</t>
  </si>
  <si>
    <t>Rivelato Смеситель для кухни Vico Г-обр. D-35мм topazio/cromo арт.9021603 topazio cromo</t>
  </si>
  <si>
    <t>1927515 antracite</t>
  </si>
  <si>
    <t>Rivelato Смеситель для кухни ACIO U-обр.с выдвижной лейкой и краном питьевой воды D-35мм antracite арт.1927515 antracite</t>
  </si>
  <si>
    <t>1927515 brina</t>
  </si>
  <si>
    <t>Rivelato Смеситель для кухни ACIO U-обр.с выдвижной лейкой и краном питьевой воды D-35мм brina арт.1927515 brina</t>
  </si>
  <si>
    <t>1927515 BS нерж. Сталь брашированная</t>
  </si>
  <si>
    <t>Rivelato Смеситель для кухни ACIO U-обр. с выдвижной лейкой и краном питьевой воды D-35мм brushed арт.1927515 BS нерж. Сталь брашированная</t>
  </si>
  <si>
    <t>1927515 nero</t>
  </si>
  <si>
    <t>Rivelato Смеситель для кухни ACIO U-обр.с выдвижной лейкой и краном питьевой воды D-35мм nero арт.1927515 nero</t>
  </si>
  <si>
    <t>1526515 antracite</t>
  </si>
  <si>
    <t>Rivelato Смеситель для кухни ALMARA U-обр. гибкий излив с краном питьевой воды D-35мм antracite арт.1526515 antracite</t>
  </si>
  <si>
    <t>1526515 brina</t>
  </si>
  <si>
    <t>Rivelato Смеситель для кухни ALMARA U-обр. гибкий излив с краном питьевой воды D-35мм brina арт.1526515 brina</t>
  </si>
  <si>
    <t>1526515 BS нерж. Сталь брашированная</t>
  </si>
  <si>
    <t>Rivelato Смеситель для кухни ALMARA U-обр. гибкий излив с краном питьевой воды D-35мм brushed арт.1526515 BS нерж. Сталь брашированная</t>
  </si>
  <si>
    <t>1526515 nero</t>
  </si>
  <si>
    <t>Rivelato Смеситель для кухни ALMARA U-обр. гибкий излив с краном питьевой воды D-35мм nero арт.1526515 nero</t>
  </si>
  <si>
    <t>9024430 antracite</t>
  </si>
  <si>
    <t>Rivelato Смеситель для кухни ARNO Г-обр. с краном питьевой воды D-35мм antracite арт.9024430 antracite</t>
  </si>
  <si>
    <t>9024430 brina</t>
  </si>
  <si>
    <t>Rivelato Смеситель для кухни ARNO Г-обр. с краном питьевой воды D-35мм brina арт.9024430 brina</t>
  </si>
  <si>
    <t>9024430 BS нерж. Сталь брашированная</t>
  </si>
  <si>
    <t>Rivelato Смеситель для кухни ARNO Г-обр. с краном питьевой воды D-35мм brushed арт.9024430 BS нерж. Сталь брашированная</t>
  </si>
  <si>
    <t>9024430 nero</t>
  </si>
  <si>
    <t>Rivelato Смеситель для кухни ARNO Г-обр. с краном питьевой воды D-35мм nero арт.9024430 nero</t>
  </si>
  <si>
    <t>1574530 antracite</t>
  </si>
  <si>
    <t>Rivelato Смеситель для кухни BRENTA Г-обр. с краном питьевой воды D-35мм antracite арт.1574530 antracite</t>
  </si>
  <si>
    <t>1574530 brina</t>
  </si>
  <si>
    <t>Rivelato Смеситель для кухни BRENTA Г-обр. с краном питьевой воды D-35мм brina арт.1574530 brina</t>
  </si>
  <si>
    <t>1574530 BS нерж. Сталь брашированная</t>
  </si>
  <si>
    <t>Rivelato Смеситель для кухни BRENTA Г-обр. с краном питьевой воды D-35мм brushed арт.1574530 BS нерж. Сталь брашированная</t>
  </si>
  <si>
    <t>1574530 nero</t>
  </si>
  <si>
    <t>Rivelato Смеситель для кухни BRENTA Г-обр. с краном питьевой воды D-35мм nero арт.1574530 nero</t>
  </si>
  <si>
    <t>1524520 antracite</t>
  </si>
  <si>
    <t>Rivelato Смеситель для кухни ETERNA U-обр. гибкий излив с краном питьевой воды D-35мм antracite арт.1524520 antracite</t>
  </si>
  <si>
    <t>1524520 brina</t>
  </si>
  <si>
    <t>Rivelato Смеситель для кухни ETERNA U-обр. гибкий излив с краном питьевой воды D-35мм brina арт.1524520 brina</t>
  </si>
  <si>
    <t>1524520 BS нерж. Сталь брашированная</t>
  </si>
  <si>
    <t>Rivelato Смеситель для кухни ETERNA U-обр. гибкий излив с краном питьевой воды D-35мм brushed арт.1524520 BS нерж. Сталь брашированная</t>
  </si>
  <si>
    <t>1524520 nero</t>
  </si>
  <si>
    <t>Rivelato Смеситель для кухни ETERNA U-обр. гибкий излив с краном питьевой воды D-35мм nero арт.1524520 nero</t>
  </si>
  <si>
    <t>3975280 antracite</t>
  </si>
  <si>
    <t>Rivelato Смеситель для кухни LIVO U-обр. гибкий излив с краном питьевой воды D-35мм antracite арт.3975280 antracite</t>
  </si>
  <si>
    <t>3975280 brina</t>
  </si>
  <si>
    <t>Rivelato Смеситель для кухни LIVO U-обр. гибкий излив с краном питьевой воды D-35мм brina арт.3975280 brina</t>
  </si>
  <si>
    <t>3975280 BS нерж. Сталь брашированная</t>
  </si>
  <si>
    <t>Rivelato Смеситель для кухни LIVO U-обр. гибкий излив с краном питьевой воды D-35мм brushed арт.3975280 BS нерж. Сталь брашированная</t>
  </si>
  <si>
    <t>3975280 nero</t>
  </si>
  <si>
    <t>Rivelato Смеситель для кухни LIVO U-обр. гибкий излив с краном питьевой воды D-35мм nero арт.3975280 nero</t>
  </si>
  <si>
    <t>1928520 antracite</t>
  </si>
  <si>
    <t>Rivelato Смеситель для кухни PORTO U-обр. с выдвижной лейкой и краном питьевой воды D-35мм antracite арт.1928520 antracite</t>
  </si>
  <si>
    <t>1928520 brina</t>
  </si>
  <si>
    <t>Rivelato Смеситель для кухни PORTO U-обр. с выдвижной лейкой и краном питьевой воды D-35мм brina арт.1928520 brina</t>
  </si>
  <si>
    <t>1928520 BS нерж. Сталь брашированная</t>
  </si>
  <si>
    <t>Rivelato Смеситель для кухни PORTO U-обр. с выдвижной лейкой и краном питьевой воды D-35мм brushed арт.1928520 BS нерж. Сталь брашированная</t>
  </si>
  <si>
    <t>1928520 nero</t>
  </si>
  <si>
    <t>Rivelato Смеситель для кухни PORTO U-обр. с выдвижной лейкой и краном питьевой воды D-35мм nero арт.1928520 nero</t>
  </si>
  <si>
    <t>24008 anthracite</t>
  </si>
  <si>
    <t>Rivelato Дозатор для жидкого мыла Salvi с колбой 500 мл anthracite арт.24008 anthracite</t>
  </si>
  <si>
    <t>24008 beige scuro</t>
  </si>
  <si>
    <t>Rivelato Дозатор для жидкого мыла Salvi с колбой 500 мл beige scuro арт.24008 beige scuro</t>
  </si>
  <si>
    <t>24008 brina</t>
  </si>
  <si>
    <t>Rivelato Дозатор для жидкого мыла Salvi с колбой 500 мл brina арт.24008 brina</t>
  </si>
  <si>
    <t>24008 BS нерж. Сталь брашированная</t>
  </si>
  <si>
    <t>Rivelato Дозатор для жидкого мыла Salvi с колбой 500 мл brushed арт.24008 BS нерж. Сталь брашированная</t>
  </si>
  <si>
    <t>24008 cromo</t>
  </si>
  <si>
    <t>Rivelato Дозатор для жидкого мыла Salvi с колбой 500 мл cromo арт.24008 cromo</t>
  </si>
  <si>
    <t>24008 PVD black</t>
  </si>
  <si>
    <t>Rivelato Дозатор для жидкого мыла Salvi с колбой 500 мл PVD black арт.24008 PVD black</t>
  </si>
  <si>
    <t>24008 grigio metallizzato</t>
  </si>
  <si>
    <t>Rivelato Дозатор для жидкого мыла Salvi с колбой 500 мм grigio metallizzato арт.24008 grigio metallizzato</t>
  </si>
  <si>
    <t>24008 nero</t>
  </si>
  <si>
    <t>Rivelato Дозатор для жидкого мыла Salvi с колбой 500 мм nero арт.24008 nero</t>
  </si>
  <si>
    <t>24008 topazio</t>
  </si>
  <si>
    <t>Rivelato Дозатор для жидкого мыла Salvi с колбой 500 мм topazio арт.24008 topazio</t>
  </si>
  <si>
    <t>RD-1000 anthracite</t>
  </si>
  <si>
    <t>Rivelato Дозатор большой RD-1000 anthracite арт.RD-1000 anthracite</t>
  </si>
  <si>
    <t>RD-1000 beige scuro</t>
  </si>
  <si>
    <t>Rivelato Дозатор большой RD-1000 beige scuro арт.RD-1000 beige scuro</t>
  </si>
  <si>
    <t>RD-1000 brina</t>
  </si>
  <si>
    <t>Rivelato Дозатор большой RD-1000 brina арт.RD-1000 brina</t>
  </si>
  <si>
    <t>RD-1000 grigio metallizzato</t>
  </si>
  <si>
    <t>Rivelato Дозатор большой RD-1000 grigio metallizzato арт.RD-1000 grigio metallizzato</t>
  </si>
  <si>
    <t>RD-1000 nero</t>
  </si>
  <si>
    <t>Rivelato Дозатор большой RD-1000 nero арт.RD-1000 nero</t>
  </si>
  <si>
    <t>RD-1000 topazio</t>
  </si>
  <si>
    <t>Rivelato Дозатор большой RD-1000 topazio арт.RD-1000 topazio</t>
  </si>
  <si>
    <t>RD-500 anthracite</t>
  </si>
  <si>
    <t>Rivelato Дозатор малый RD-500 anthracite арт.RD-500 anthracite</t>
  </si>
  <si>
    <t>RD-500 beige scuro</t>
  </si>
  <si>
    <t>Rivelato Дозатор малый RD-500 beige scuro арт.RD-500 beige scuro</t>
  </si>
  <si>
    <t>RD-500 brina</t>
  </si>
  <si>
    <t>Rivelato Дозатор малый RD-500 brina арт.RD-500 brina</t>
  </si>
  <si>
    <t>RD-500 grigio metallizzato</t>
  </si>
  <si>
    <t>Rivelato Дозатор малый RD-500 grigio metallizzato арт.RD-500 grigio metallizzato</t>
  </si>
  <si>
    <t>RD-500 nero</t>
  </si>
  <si>
    <t>Rivelato Дозатор малый RD-500 nero арт.RD-500 nero</t>
  </si>
  <si>
    <t>RD-500 topazio</t>
  </si>
  <si>
    <t>Rivelato Дозатор малый RD-500 topazio арт.RD-500 topazio</t>
  </si>
  <si>
    <t>RK-1845</t>
  </si>
  <si>
    <t>Rivelato Многофункциональный коландер для моек нержавейка с пластиковыми ручками RK-1845</t>
  </si>
  <si>
    <t>FN-8638</t>
  </si>
  <si>
    <t>RIVELATO Коландер из нержавеющей стали (392x169)FN-8638</t>
  </si>
  <si>
    <t>AL_V3</t>
  </si>
  <si>
    <t>Rivelato Доска для мойки AL_V3 300*550*39 мм с лого бук массивAL_V3</t>
  </si>
  <si>
    <t>Бук (массив)</t>
  </si>
  <si>
    <t>RIVELATO Разделочная доска из HPL (высокопрочный ламинат) для кухонных моек LINO и NOBILE 376*210*12 mm арт.79934 GR_376</t>
  </si>
  <si>
    <t>HPL</t>
  </si>
  <si>
    <t>RIVELATO Разделочная доска из HPL (высокопрочный ламинат) для кухонных моек LINO и NOBILE 376*210*12 mm арт.63045 CM_376</t>
  </si>
  <si>
    <t>LS_V3</t>
  </si>
  <si>
    <t>Rivelato Доска для мойки LS_V3 300*540*39 мм с лого бук массивLS_V3</t>
  </si>
  <si>
    <t>RM_V3</t>
  </si>
  <si>
    <t>Rivelato Доска для мойки RM_V3 300*540*39 мм с лого бук массивRM_V3</t>
  </si>
  <si>
    <t>RIVELATO Разделочная доска из HPL (высокопрочный ламинат) для кухонных моек TESORO 390*210*12 mm арт.63045 CM_390</t>
  </si>
  <si>
    <t>RIVELATO Разделочная доска из HPL (высокопрочный ламинат) для кухонных моек TESORO 390*210*12 mm арт.79934 GR_390</t>
  </si>
  <si>
    <t>FN-8638 K2 Nero</t>
  </si>
  <si>
    <t>RIVELATO Разделочные доски из закалённого стекла 405 х 430 (TAGCRLUX) K2 NeroFN-8638 K2 Nero</t>
  </si>
  <si>
    <t>Закал. стекло</t>
  </si>
  <si>
    <t>FN-8638 К1 Bianca</t>
  </si>
  <si>
    <t>RIVELATO Разделочные доски из закалённого стекла 405 х 430 (TAGCRLUX) К1 BiancaFN-8638 К1 Bianca</t>
  </si>
  <si>
    <t>Rivelato Ролл-мат силиконовый черный 500 х 288 мм, арт.SRL-425</t>
  </si>
  <si>
    <t>Силикон</t>
  </si>
  <si>
    <t>RIVELATO Ролл-мат силиконовый черный 378 х 210 мм LINO и NOBILE арт.SRL-378</t>
  </si>
  <si>
    <t>RIVELATO Ролл-мат силиконовый черный 390 х 210 мм TESORO арт.SRL-390</t>
  </si>
  <si>
    <t>Rivelato Rinox Сифон двойной для мойки из нерж. стали, с переливом и корзинкой для мусора - PVD арт.1115 S2B PVD</t>
  </si>
  <si>
    <t>Rivelato Rinox Сифон двойной для мойки из нерж. стали, с переливом и корзинкой для мусора арт.1115 S2B</t>
  </si>
  <si>
    <t>Rivelato Rinox Сифон одинарный для мойки из нерж. стали, с переливом и корзинкой для мусора арт.1115 S</t>
  </si>
  <si>
    <t>Rivelato Rinox Сифон одинарный для мойки из нерж. стали, с переливом и корзинкой для мусора - PVD арт.1115 PVD</t>
  </si>
  <si>
    <t>12G14PB4-P2A черн</t>
  </si>
  <si>
    <t>GRANFEST Сифон двойной 3 1/2" черный с круглым переливом и отводом арт. GF-12G14PB4-P2A черн</t>
  </si>
  <si>
    <t>АВС-пласитик и металл</t>
  </si>
  <si>
    <t>13G14PB4-P2A павт черн</t>
  </si>
  <si>
    <t>GRANFEST Сифон двойной 3 1/2" черный п/авт с круглым переливом и отводом арт. GF-13G14PB4-P2A павт черн</t>
  </si>
  <si>
    <t>12PB2-P2A черн</t>
  </si>
  <si>
    <t>GRANFEST Сифон одинарный 3 1/2" черный с круглым переливом и отводом арт. GF-12PB2-P2A черн</t>
  </si>
  <si>
    <t>13PB2-P2 павт черн</t>
  </si>
  <si>
    <t>GRANFESTСифон одинарный 3 1/2" черный п/авт с круглым переливом и отводом арт. GF-13PB2-P2 павт черн</t>
  </si>
  <si>
    <t>RV- 803 серый</t>
  </si>
  <si>
    <t>Rivelato Сифон одинарный для мойки, с прямоугольным переливом цвет Серый арт.</t>
  </si>
  <si>
    <t>RV- 101 белый</t>
  </si>
  <si>
    <t>Rivelato Сифон одинарный для мойки, с прямоугольным переливом цвет Белый арт.</t>
  </si>
  <si>
    <t>RV- 701 жасмин</t>
  </si>
  <si>
    <t>Rivelato Сифон одинарный для мойки, с прямоугольным переливом цвет Жасмин арт.</t>
  </si>
  <si>
    <t>RV- 502 черный</t>
  </si>
  <si>
    <t>Rivelato Сифон одинарный для мойки, с прямоугольным переливом цвет Черный арт.</t>
  </si>
  <si>
    <t>RV-2. 803 серый</t>
  </si>
  <si>
    <t>Сифон двойной с прямоугольным переливом Серый</t>
  </si>
  <si>
    <t>RV-2. 101 белый</t>
  </si>
  <si>
    <t>Сифон двойной с прямоугольным переливом, Белый</t>
  </si>
  <si>
    <t>RV-2. 701 жасмин</t>
  </si>
  <si>
    <t>Сифон двойной с прямоугольным переливом, Жасмин</t>
  </si>
  <si>
    <t>RV-2.502 черный</t>
  </si>
  <si>
    <t>Сифон двойной с прямоугольным переливом, Черный</t>
  </si>
  <si>
    <t>RV-К-803 серый</t>
  </si>
  <si>
    <t>Комплект фурнитуры для выпуска моек цвет, Серый</t>
  </si>
  <si>
    <t>Металл</t>
  </si>
  <si>
    <t>RV-К-101 белый</t>
  </si>
  <si>
    <t>Комплект фурнитуры для выпуска моек цвет, Белый</t>
  </si>
  <si>
    <t>RV-К-701 жасмин</t>
  </si>
  <si>
    <t>Комплект фурнитуры для выпуска моек цвет, Жасмин</t>
  </si>
  <si>
    <t>RV-К-502 черный</t>
  </si>
  <si>
    <t>Комплект фурнитуры для выпуска моек цвет, Черный</t>
  </si>
  <si>
    <t xml:space="preserve"> </t>
  </si>
  <si>
    <t xml:space="preserve">   </t>
  </si>
  <si>
    <t>Скидка</t>
  </si>
  <si>
    <t>Изображение</t>
  </si>
  <si>
    <t>Модель</t>
  </si>
  <si>
    <t>Цвет</t>
  </si>
  <si>
    <t>Цена в ₽ с НДС</t>
  </si>
  <si>
    <t>Особенности и характеристики</t>
  </si>
  <si>
    <t>РРЦ</t>
  </si>
  <si>
    <t>Закуп</t>
  </si>
  <si>
    <t>Условные обозначения</t>
  </si>
  <si>
    <t>Общее описание характеристик</t>
  </si>
  <si>
    <t>Смесители с фильтром</t>
  </si>
  <si>
    <t>Adria</t>
  </si>
  <si>
    <t>Фото в интерьере</t>
  </si>
  <si>
    <t xml:space="preserve">• 5 лет гарантия
• Смеситель с двумя керамическими картриджами для питьевой и технической подачи воды
• Фильтрованная вода подается в по выделенному каналу в индивидуальный аэратор
• Гибкий излив фиксируется магнитом. Цвет излива классический черный
• Рычаг  технической воды имеет ограничение хода* - обеспечивает полноценное функционирование при минимальном расстоянии к стеновой панели
*Данная опция только в цветах PVD black (ПВД блэк), BS нерж. Сталь брашированная (БС)
• Общая высота смесителя 505 mm от нижней точки декоративной шайбы
</t>
  </si>
  <si>
    <t>PVD black</t>
  </si>
  <si>
    <t>• Марка стали SUS 304
• Картридж с ограничением хода
• Подключение фильтра для воды
• Гибкий излив
• Вращение излива на 360°</t>
  </si>
  <si>
    <t xml:space="preserve">antracite cromo </t>
  </si>
  <si>
    <t>antracite oro</t>
  </si>
  <si>
    <t>brina cromo</t>
  </si>
  <si>
    <t>brina oro</t>
  </si>
  <si>
    <t>BS нерж. Сталь брашированная</t>
  </si>
  <si>
    <t>cromo</t>
  </si>
  <si>
    <t>grigio cromo</t>
  </si>
  <si>
    <t>nero cromo</t>
  </si>
  <si>
    <t>nero oro</t>
  </si>
  <si>
    <t>Acio</t>
  </si>
  <si>
    <t>• 5 лет гарантия
• Смеситель с одним керамическими мульти-картриджем для питьевой и технической подачи воды
• Фильтрованная вода подается в по выделенному каналу путем нажатия на клавишу, расположенную противоположной стороны основного рычага
• Выдвижной излив гибкий длинна 1 метр. Цвет гибкой подводки черный плетённый
• Общая высота смесителя от нижней точки декоративной шайбы 464 mm</t>
  </si>
  <si>
    <t>antracite</t>
  </si>
  <si>
    <t>• Марка стали SUS 304
• Картридж с ограничением хода
• Подача фильтрованной воды
• Выдвижная лейка
• Вращение излива на 360°</t>
  </si>
  <si>
    <t>brina</t>
  </si>
  <si>
    <t>nero</t>
  </si>
  <si>
    <t>Almara</t>
  </si>
  <si>
    <t>• 5 лет гарантия
• Керамический мульти-картридж для подачи питьевой и технической воды (два в одном)
• Отдельный аэратор для фильтрованной воды. Подается в по выделенному каналу
• Гибкий излив фиксируется магнитом. Цвет гибкого излива классический черный. Кнопка для вкл. опции душ
• Рычаг с огранич.хода - обеспечивает полноценную работу при минимальном сближении к стеновой панели
• Общая высота смесителя 527 mm от нижней точки корпуса</t>
  </si>
  <si>
    <t>• Марка стали SUS 304
• Картридж с ограничением хода
• Подключение фильтра для воды
• Гибкий излив
• Включение режима душ</t>
  </si>
  <si>
    <t>Eterna</t>
  </si>
  <si>
    <t>• 5 лет гарантия
• Керамический мульти-картридж для подачи питьевой и технической воды
• Отдельный аэратор для фильтрованной воды. Подается в по выделенному каналу
• Гибкий излив фиксируется магнитом. Цвет гибкого излива классический черный.
• Два режима воды: Ламинарный и Душ
• Рычаг  с ограниченным ходом - обеспечивает полноценную работу при минимальном сближении к стеновой панели
• Общая высота смесителя 535 mm от нижней точки корпуса</t>
  </si>
  <si>
    <t>Livo</t>
  </si>
  <si>
    <t>• 5 лет гарантия
• Керамический мульти-картридж для подачи питьевой и технической воды с ограничением хода, обеспечивает полноценную работу при минимальном сближении к стеновой панели
• Фильтрованная вода подается в по выделенному каналу
• Излив гибкий, цвет классический черный
• Общая высота смесителя 452 mm от нижней точки корпуса</t>
  </si>
  <si>
    <t>• Марка стали SUS 304
• Картридж с ограничением хода
• Подключение фильтра для воды
• Гибкий излив</t>
  </si>
  <si>
    <t>Porto</t>
  </si>
  <si>
    <t>• 5 лет гарантия
• Керамический мульти-картридж для питьевой и технической подачи воды с ограничением хода, обеспечивает полноценную работу при минимальном сближении к стеновой панели
• Фильтрованная вода подается в по выделенному каналу путем нажатия на кнопку, расположенной на лейке
• Выдвижной излив гибкий длинна 1 метр. Цвет гибкой подводки черный плетённый
• Режим душ включается клавишей на лейке
• Общая высота смесителя от нижней точки декоративной шайбы 472 mm</t>
  </si>
  <si>
    <t xml:space="preserve">• Марка стали SUS 304
• Картридж с ограничением хода
• Подключение фильтра для воды
• Выдвижной излив
• Режим включения душа
</t>
  </si>
  <si>
    <t>Trevi</t>
  </si>
  <si>
    <t>• 5 лет гарантия
• Керамические картриджи для подачи питьевой и технической воды
• Фильтрованная вода подается в по выделенному каналу
• Выдвижной излив гибкий длинна 1 метр. Цвет плетённой гибкой подводки черный
• Общая высота смесителя от нижней точки декоративной шайбы 448 mm</t>
  </si>
  <si>
    <t>antracite cromo</t>
  </si>
  <si>
    <t>• Марка стали SUS 304
• Картридж с ограничением хода
• Подключение фильтра для воды
• Выдвижной излив
• Вращение излива на 360°</t>
  </si>
  <si>
    <t>beige scuro</t>
  </si>
  <si>
    <t>topazio crom</t>
  </si>
  <si>
    <t>Lugano</t>
  </si>
  <si>
    <t>• 5 лет гарантия
• Керамические картриджи для подачи питьевой и технической воды
• Фильтрованная вода подается в по выделенному каналу в отдельный аэратор
• Общая высота смесителя от нижней точки декоративной шайбы 347 mm</t>
  </si>
  <si>
    <t>• Марка стали SUS 304
• Подключение фильтра для воды
• Вращение излива на 360°</t>
  </si>
  <si>
    <t>Brenta</t>
  </si>
  <si>
    <t>• 5 лет гарантия
• Керамические картриджи для подачи питьевой и технической воды с ограничением хода, обеспечивает полноценную работу при минимальном сближении к стеновой панели
• Фильтрованная вода подается в по выделенному каналу
• Общая высота смесителя от нижней точки декоративной шайбы 334 mm</t>
  </si>
  <si>
    <t>antracite антрацит</t>
  </si>
  <si>
    <t>• Марка стали SUS 304
• Картридж с ограничением хода
• Подключение фильтра для воды
• Вращение излива на 360°</t>
  </si>
  <si>
    <t>brina иней</t>
  </si>
  <si>
    <t>BS нерж. Сталь брашированная нерж.</t>
  </si>
  <si>
    <t>nero черный</t>
  </si>
  <si>
    <t>Arno</t>
  </si>
  <si>
    <t>• 5 лет гарантия
• Керамический мульти-картридж для подачи питьевой и технической воды с ограничением хода, обеспечивает полноценную работу при минимальном сближении к стеновой панели
• Фильтрованная вода подается в по выделенному каналу в 
• Общая высота смесителя от нижней точки декоративной шайбы 339 mm</t>
  </si>
  <si>
    <t>Tovel</t>
  </si>
  <si>
    <t>• 5 лет гарантия
• Керамические картриджи для подачи питьевой и технической воды
• Фильтрованная вода подается в по выделенному каналу 
• Общая высота смесителя от нижней точки декоративной шайбы 340,8 mm</t>
  </si>
  <si>
    <t>• Материал латунь
• Картридж с ограничением хода
• Подключение фильтра для воды
• Вращение излива на 360°</t>
  </si>
  <si>
    <t>topazio cromo</t>
  </si>
  <si>
    <t>Смесители классические</t>
  </si>
  <si>
    <t>Asti</t>
  </si>
  <si>
    <t>• 5 лет гарантия
• Керамический картридж для подачи технической подачи воды
• Выдвижной излив гибкий длинна 1 метр. Цвет плетённой гибкой подводки черный
• Режим душ включается кнопкой на лейке
• Общая высота смесителя от нижней точки декоративной шайбы 440 mm</t>
  </si>
  <si>
    <t>• Марка стали SUS 304
• Выдвижной излив
• Вращение излива на 360°
• Режим включения душа</t>
  </si>
  <si>
    <t>Garda</t>
  </si>
  <si>
    <t>• 5 лет гарантия
• Керамический картридж для подачи технической подачи воды
• Общая высота смесителя от нижней точки декоративной шайбы 340 mm</t>
  </si>
  <si>
    <t>• Марка стали SUS 304
• Вращение излива на 360°</t>
  </si>
  <si>
    <t>Orta</t>
  </si>
  <si>
    <t>• 5 лет гарантия
• Керамический картридж для подачи технической подачи воды
• Общая высота смесителя от нижней точки декоративной шайбы 350 mm</t>
  </si>
  <si>
    <t>• Материал латунь
• Вращение излива на 360°</t>
  </si>
  <si>
    <t>Ledro</t>
  </si>
  <si>
    <t>• 5 лет гарантия
• Керамический картридж для подачи технической подачи воды
• Выдвижная лейка. Длинна 1 метр.
• Общая высота смесителя от нижней точки декоративной шайбы 285 mm</t>
  </si>
  <si>
    <t>• Материал латунь
• Выдвижной излив
• Вращение излива на 360°</t>
  </si>
  <si>
    <t>Albano</t>
  </si>
  <si>
    <t>• 5 лет гарантия
• Керамический картридж для подачи технической подачи воды
• Выдвижная лейка. Длинна 1 метр.
• Общая высота смесителя от нижней точки декоративной шайбы 312 mm</t>
  </si>
  <si>
    <t>• Марка стали SUS 304
• Выдвижной излив
• Вращение излива на 360°</t>
  </si>
  <si>
    <t>Vico</t>
  </si>
  <si>
    <t>• 5 лет гарантия
• Керамический картридж для подачи технической подачи воды
• Общая высота смесителя от нижней точки декоративной шайбы 315 mm</t>
  </si>
  <si>
    <t>Высота</t>
  </si>
  <si>
    <t>Длинна носика</t>
  </si>
  <si>
    <t>SALVI (САЛВИ)</t>
  </si>
  <si>
    <t>Схема</t>
  </si>
  <si>
    <t>• Окраска всех наружных деталей
• Помпа из нержавеющей стали
• Емкость 450 mm
• Длинна носика рассчитана от центра корпуса</t>
  </si>
  <si>
    <t>anthracite (антрацит)</t>
  </si>
  <si>
    <t>66 mm</t>
  </si>
  <si>
    <t>74 mm</t>
  </si>
  <si>
    <t>beige scuro (беж скуро)</t>
  </si>
  <si>
    <t>brina (брина)</t>
  </si>
  <si>
    <t>BS нерж. Сталь брашированная (БС)</t>
  </si>
  <si>
    <t>cromo (хромо)</t>
  </si>
  <si>
    <t>PVD black (ПВД блэк)</t>
  </si>
  <si>
    <t xml:space="preserve">grigio metallizzato </t>
  </si>
  <si>
    <t>nero (неро)</t>
  </si>
  <si>
    <t>topazio (топазио)</t>
  </si>
  <si>
    <t>RD-1000 (РД-1000)</t>
  </si>
  <si>
    <t>• Помпа из нержавеющей стали
• Емкость колбы 1000 mm
• Длинна носика рассчитана от центра корпуса</t>
  </si>
  <si>
    <t>90,8 mm</t>
  </si>
  <si>
    <t>140 mm</t>
  </si>
  <si>
    <t>grigio metallizzatoat (гриджио металлизато)</t>
  </si>
  <si>
    <t>RD-500 (РД-500)</t>
  </si>
  <si>
    <t xml:space="preserve">• Помпа из нержавеющей стали
• Емкость колбы 500 mm
• Длинна носика рассчитана от центра корпуса
• Пьедестал брашированный (цвет) </t>
  </si>
  <si>
    <t>Ширина</t>
  </si>
  <si>
    <t>Длинна</t>
  </si>
  <si>
    <t>Сервировочно-разделочная доска</t>
  </si>
  <si>
    <t>Сервировочно-разделочная для кухонной мойки LOCUS</t>
  </si>
  <si>
    <t>В интерьере фото</t>
  </si>
  <si>
    <t>Изображение схемы</t>
  </si>
  <si>
    <t xml:space="preserve">• Для всех моделей матриал: массив бука
• Цвет природный: натуральный бук
• Многофункциональный столик-доска для разделки овощей, фруктов, мяса или рыбы
• Возможность использовать в качестве столика для подачи готовых блюд
• Дизайн каждой доски разработан с учетом логики заложенном команд дизайнеров, создавших коллекции:
- Locus (Локус) от Артемия Лебедева;
- Raum (Раум) от немецкой студии;
- Axel (Аксель) от Алессандро Росси итальянского дизайн ателье.
ЭФФЕКТ ПАРЯЩЕЙ НАД ЧАШЕЙ МОЙКИ ДОСКИ
• Не требует место для хранения так как идеально дополняют композицию кухонной сантехники
</t>
  </si>
  <si>
    <t>Натуральный бук</t>
  </si>
  <si>
    <t>300 mm</t>
  </si>
  <si>
    <t>540 mm</t>
  </si>
  <si>
    <t>Сервировочно-разделочная для кухонной мойки RAUM</t>
  </si>
  <si>
    <t>Сервировочно-разделочная для кухонной мойки AXEL</t>
  </si>
  <si>
    <t>550 mm</t>
  </si>
  <si>
    <t xml:space="preserve">Разделочная доска для кухонных моек из HPL </t>
  </si>
  <si>
    <t xml:space="preserve">Разделочная доска для кухонных моек LINO и NOBILE из HPL </t>
  </si>
  <si>
    <t>• Доска разделочная из прочного современного материала HPL
• Устанавливается в фальц-ступень, расположенную в чаше моек
• Ускоряет процесс приготовления вкусных блюд для любимой семьи
• Не требует место для хранения так как логично дополняет композицию кухонной сантехники
• Обратите внимание при выборе на артикулы - доски подходят к конкретным моделям</t>
  </si>
  <si>
    <t>Графит (темно-серый)</t>
  </si>
  <si>
    <t>376 mm</t>
  </si>
  <si>
    <t>210 mm</t>
  </si>
  <si>
    <t>Светлый</t>
  </si>
  <si>
    <t xml:space="preserve">Разделочная доска для кухонных моек TESORO и SCALINOиз HPL </t>
  </si>
  <si>
    <t>390 mm</t>
  </si>
  <si>
    <t>Светый</t>
  </si>
  <si>
    <t>Разделочные доски из закалённого стекла для кухонных моек FONDE</t>
  </si>
  <si>
    <t>• Доска из закаленного стекла - отличное дополнение к кухонной мойке FONDE (ФОНДЕ) как к одночашевой, так и двухчашейвой.
• Рекомендуется использовать 1-ну доску
• Рекомендация. Для завершённости композиции используют две доски разных или одного цветов - это позволяет закрыть поверхность чаш (и).
• Не требует место для хранения так как логично сочетается с комбинации с кухонной сантехникой.</t>
  </si>
  <si>
    <t>Черный</t>
  </si>
  <si>
    <t>430 mm</t>
  </si>
  <si>
    <t>405 mm</t>
  </si>
  <si>
    <t>Белый</t>
  </si>
  <si>
    <t>Ролл-мат</t>
  </si>
  <si>
    <t xml:space="preserve">Ролл-мат силиконовый </t>
  </si>
  <si>
    <r>
      <rPr>
        <sz val="9"/>
        <color theme="1"/>
        <rFont val="Calibri"/>
        <family val="2"/>
        <charset val="204"/>
        <scheme val="minor"/>
      </rPr>
      <t xml:space="preserve">• Универсальный ролл-мат </t>
    </r>
    <r>
      <rPr>
        <b/>
        <sz val="9"/>
        <color theme="1"/>
        <rFont val="Calibri"/>
        <family val="2"/>
        <charset val="204"/>
        <scheme val="minor"/>
      </rPr>
      <t>для любой модели</t>
    </r>
    <r>
      <rPr>
        <sz val="9"/>
        <color theme="1"/>
        <rFont val="Calibri"/>
        <family val="2"/>
        <charset val="204"/>
        <scheme val="minor"/>
      </rPr>
      <t xml:space="preserve"> Rivelato и RINOX так как устанавливается на борта чаши
• Термостойкий | Складывается в 4 раза
• Внутри ребра жесткости
• Снаружи устойчивое покрытие из силикона | софт-тач покрытие - тактильно приятно</t>
    </r>
  </si>
  <si>
    <t>500 mm</t>
  </si>
  <si>
    <t>288 mm</t>
  </si>
  <si>
    <t>378 mm</t>
  </si>
  <si>
    <r>
      <rPr>
        <sz val="9"/>
        <color theme="1"/>
        <rFont val="Calibri"/>
        <family val="2"/>
        <charset val="204"/>
        <scheme val="minor"/>
      </rPr>
      <t xml:space="preserve">• Универсальный ролл-мат для моделей </t>
    </r>
    <r>
      <rPr>
        <b/>
        <sz val="9"/>
        <color theme="1"/>
        <rFont val="Calibri"/>
        <family val="2"/>
        <charset val="204"/>
        <scheme val="minor"/>
      </rPr>
      <t>LINO (ЛИНО) и NOBILE (НОБИЛЕ)</t>
    </r>
    <r>
      <rPr>
        <sz val="9"/>
        <color theme="1"/>
        <rFont val="Calibri"/>
        <family val="2"/>
        <charset val="204"/>
        <scheme val="minor"/>
      </rPr>
      <t xml:space="preserve"> от Rivelato (Ривелато)
• Термостойкий | Складывается в 4 раза
• Внутри ребра жесткости
• Снаружи устойчивое покрытие из силикона | софт-тач покрытие - тактильно приятно</t>
    </r>
  </si>
  <si>
    <r>
      <rPr>
        <sz val="9"/>
        <color theme="1"/>
        <rFont val="Calibri"/>
        <family val="2"/>
        <charset val="204"/>
        <scheme val="minor"/>
      </rPr>
      <t xml:space="preserve">• Универсальный ролл-мат для моделей </t>
    </r>
    <r>
      <rPr>
        <b/>
        <sz val="9"/>
        <color theme="1"/>
        <rFont val="Calibri"/>
        <family val="2"/>
        <charset val="204"/>
        <scheme val="minor"/>
      </rPr>
      <t>TESORO (ТЕЗОРО) и SCALINO (СКАЛИНО)</t>
    </r>
    <r>
      <rPr>
        <sz val="9"/>
        <color theme="1"/>
        <rFont val="Calibri"/>
        <family val="2"/>
        <charset val="204"/>
        <scheme val="minor"/>
      </rPr>
      <t xml:space="preserve"> от Rivelato (Ривелато)
• Термостойкий | Складывается в 4 раза
• Внутри ребра жесткости
• Снаружи устойчивое покрытие из силикона | софт-тач покрытие - тактильно приятно</t>
    </r>
  </si>
  <si>
    <t>Коландер</t>
  </si>
  <si>
    <t>Фото в интерьере №2</t>
  </si>
  <si>
    <t>• Модель RK-1845 только для модели AXEL (АКСЕЛЬ), 
• Удобное устройство для:
- промывка фруктов или овощей;
- разморозка рыбы или мяса.</t>
  </si>
  <si>
    <t>Нержавеющая сталь</t>
  </si>
  <si>
    <t>150 mm</t>
  </si>
  <si>
    <t>392 mm</t>
  </si>
  <si>
    <t>169 mm</t>
  </si>
  <si>
    <t>• Модель FN-8638 только для модели FONDE (ФОНДЕ) и TESORO (ТЕЗОРО)
• Удобное устройство для:
- промывка фруктов или овощей;
- разморозка рыбы или мяса.</t>
  </si>
  <si>
    <t>Сливная арматура рекомендовано для кухонных моек RAUM и BERKANA</t>
  </si>
  <si>
    <t>Комплект сливной арматуры д/1 чаш. мойки</t>
  </si>
  <si>
    <t>• Аксессуар рекомендуется для коллекции моек AXEL (АКСЕЛЬ) врезной монтаж и BERKANA (БЕРКАНА) универсальный монтаж. 
• Вариативность. Возможность вывести проект на игре цвета - сочетание черного круглого перелива и слива с основным цветом кухонной мойки, смесителя и дозатора. Уход от типовых решений "из коробки" - хромированного комплекта сливной арматуры. 
• Выбор между классическим способом поднятия сливной корзины или при помощи кнопки полуавтомата. Удобно при замачивании посуды.</t>
  </si>
  <si>
    <t>Комплект сливной арматуры д/2х чаш. мойки</t>
  </si>
  <si>
    <t>Комплект сливной арматуры д/1 чаш. мойки с полуавтоматом</t>
  </si>
  <si>
    <t>Комплект сливной арматуры д/2х чаш. мойки с полуавтоматом</t>
  </si>
  <si>
    <t>Сифон одинарный с прямоугольным переливом в различных цветах</t>
  </si>
  <si>
    <t>Сифон одинарный для мойки, с прямоугольным переливом</t>
  </si>
  <si>
    <t>Серый</t>
  </si>
  <si>
    <t>Жасмин</t>
  </si>
  <si>
    <t>Сифон двойной для мойки, с прямоугольным переливом в различных цветах</t>
  </si>
  <si>
    <t>Сифон двойной с прямоугольным переливом Белый</t>
  </si>
  <si>
    <t>Сифон двойной с прямоугольным переливом Жасмин</t>
  </si>
  <si>
    <t>Сифон двойной с прямоугольным переливом Черный</t>
  </si>
  <si>
    <t>Комплект фурнитуры для выпуска моек , с прямоугольным переливом в различных цветах</t>
  </si>
  <si>
    <t>Комплект фурнитуры для выпуска Серый</t>
  </si>
  <si>
    <t>Комплект фурнитуры для выпуска Белый</t>
  </si>
  <si>
    <t>Комплект фурнитуры для выпуска Жасмин</t>
  </si>
  <si>
    <t>Комплект фурнитуры для выпуска Черный</t>
  </si>
  <si>
    <t>Размер в mm</t>
  </si>
  <si>
    <t>Тип</t>
  </si>
  <si>
    <t>Особенности</t>
  </si>
  <si>
    <t>Рекомендуемые</t>
  </si>
  <si>
    <t>Общие характеристики</t>
  </si>
  <si>
    <t>Общий</t>
  </si>
  <si>
    <t>Чаша</t>
  </si>
  <si>
    <t>Монтажа</t>
  </si>
  <si>
    <t>аксессуары</t>
  </si>
  <si>
    <t>Материал: TERIGRANIT (технология хлодного литья) Гарантия 15 лет</t>
  </si>
  <si>
    <t>TESORO 405</t>
  </si>
  <si>
    <t>Рендер с интерьером</t>
  </si>
  <si>
    <t>Схема с размерами</t>
  </si>
  <si>
    <t>Объём упаковки: 0,11 м³ • Вес нетто: 7,7 кг • Вес брутто: 11,9 кг</t>
  </si>
  <si>
    <t>• Гарантия 15 лет
• Terigranit (Теригранит): В основе материала — наноструктура кристаллов натурального кварца высшей очистки, армирующее полиэфирное волокно Terital (Теритал):
✓ Сверхпрочность — ударопрочность, термостойкость от −50 °C до +280 °C, на  70% прочнее аналогов.
✓ Гигиена — антибактериальная защита в материале, не впитывает запахи и красители.
✓ Лёгкий уход — гидрофобная поверхность: вода скатывается.
✓ Тишина — максимальное шумопоглощение, без «барабанного» эффекта стали.
✓ Долговечный дизайн — цвет не выгорает.
✓ Безопасность — сертифицированное европейское сырьё, допуск к пищевым продуктам.
• Комплектация: сифон с доп.выводом для ПММ, крепеж, паспорт изделия, монтажный шаблон.
• Упаковка капсульного типа: целлюлозный пятислойный влагостойкий картон, ребра жесткости, мойка обернута в полиэтиленовый пакет.</t>
  </si>
  <si>
    <t>400*510</t>
  </si>
  <si>
    <t>350*370*190</t>
  </si>
  <si>
    <t>• Врезной</t>
  </si>
  <si>
    <t>• Фальц-ступень для аксессуаров доска или ролл-мат
• Прямоугольный перелив
•  Сливное отверстие смещено к задней стенке</t>
  </si>
  <si>
    <t>• Разделочная доска HPL
Код товара 
№ 19440, 19441
• Ролл-мат
Код товара
№ 19450</t>
  </si>
  <si>
    <t>grigio metallizzato</t>
  </si>
  <si>
    <t>topazio</t>
  </si>
  <si>
    <t>LINO 354</t>
  </si>
  <si>
    <t>Объём упаковки: 0,11 м³ • Вес нетто: 6,6 кг • Вес брутто: 10,8 кг</t>
  </si>
  <si>
    <t>350*440</t>
  </si>
  <si>
    <t>300*360*200</t>
  </si>
  <si>
    <t>• Универсальный</t>
  </si>
  <si>
    <t>• Монтаж универсальный
• На дне направляющие воду лучи
• Наличие фальц-ступени для доски или ролл-мата
• Прямоугольный перелив</t>
  </si>
  <si>
    <t>• Разделочная доска HPL
Код товара 
№ 19438, 19439
• Ролл-мат Код товара
№ 19449</t>
  </si>
  <si>
    <t>BERKANA 25</t>
  </si>
  <si>
    <t>Объём упаковки: 0,111 м³ • Вес нетто: 7,40 кг • Вес брутто: 12,20 кг</t>
  </si>
  <si>
    <t>310*460</t>
  </si>
  <si>
    <t>250*400*190</t>
  </si>
  <si>
    <t xml:space="preserve">• Универсальный монтаж
• Классический круглый перелив
</t>
  </si>
  <si>
    <t>• Ролл-мат
Код товара
№ 18651
• Черный сифон
Код товара
№ 18425, 18424</t>
  </si>
  <si>
    <r>
      <rPr>
        <sz val="12"/>
        <color rgb="FF37292F"/>
        <rFont val="Calibri"/>
        <family val="2"/>
        <charset val="204"/>
        <scheme val="minor"/>
      </rPr>
      <t>Материал: Terigranit (технология хлодного литья)</t>
    </r>
    <r>
      <rPr>
        <b/>
        <sz val="12"/>
        <color rgb="FF37292F"/>
        <rFont val="Calibri"/>
        <family val="2"/>
        <charset val="204"/>
        <scheme val="minor"/>
      </rPr>
      <t xml:space="preserve"> Гарантия 15 лет</t>
    </r>
  </si>
  <si>
    <r>
      <rPr>
        <b/>
        <sz val="11"/>
        <color theme="1"/>
        <rFont val="Calibri"/>
        <family val="2"/>
        <charset val="204"/>
        <scheme val="minor"/>
      </rPr>
      <t xml:space="preserve">SCALINO 353 - </t>
    </r>
    <r>
      <rPr>
        <b/>
        <sz val="11"/>
        <color rgb="FFFF0000"/>
        <rFont val="Calibri (Основной текст)"/>
        <charset val="204"/>
      </rPr>
      <t>НОВИНКА</t>
    </r>
  </si>
  <si>
    <t>Объём упаковки: 0,11 м³ • Вес нетто: 7,1 кг • Вес брутто: 11,3 кг</t>
  </si>
  <si>
    <t>400*445</t>
  </si>
  <si>
    <t>350 х 370 х 190</t>
  </si>
  <si>
    <t>• Подстольный</t>
  </si>
  <si>
    <t xml:space="preserve">• Фальц-ступень для аксессуаров доска или ролл-мат
• Прямоугольный перелив
• Крепеж в комплекте
</t>
  </si>
  <si>
    <t xml:space="preserve">• Разделочная доска HPL
• Ролл-мат
</t>
  </si>
  <si>
    <t>• Гарантия 15 лет - Лидер по в России.
• Terigranit (Теригранит): В основе материала — наноструктура кристаллов натурального кварца высшей очистки, армирующее полиэфирное волокно Terital (Теритал):
✓ Сверхпрочность — ударопрочность, термостойкость от −50 °C до +280 °C, на  70% прочнее аналогов.
✓ Гигиена — антибактериальная защита в материале, не впитывает запахи и красители.
✓ Лёгкий уход — гидрофобная поверхность: вода скатывается.
✓ Тишина — максимальное шумопоглощение, без «барабанного» эффекта стали.
✓ Долговечный дизайн — цвет не выгорает.
✓ Безопасность — сертифицированное европейское сырьё, допуск к пищевым продуктам.
• Комплектация: сифон с доп.выводом для ПММ, крепеж, паспорт изделия, монтажный шаблон.
• Упаковка капсульного типа: целлюлозный пятислойный влагостойкий картон, ребра жесткости, мойка обернута в полиэтиленовый пакет.</t>
  </si>
  <si>
    <t>TESORO 455-L</t>
  </si>
  <si>
    <t>Объём упаковки: 0,11 м³ • Вес нетто: 8,6 кг • Вес брутто: 12,8 кг</t>
  </si>
  <si>
    <t>450*510</t>
  </si>
  <si>
    <t>440*370*200</t>
  </si>
  <si>
    <t>• Фальц-ступень для аксессуаров доска или ролл-мат
• Прямоугольный перелив
• Смещенное влево сливное отверстие
• Подготовка отверстий для смесителя и дозатора</t>
  </si>
  <si>
    <t>TESORO 455-R</t>
  </si>
  <si>
    <t>BERKANA 35</t>
  </si>
  <si>
    <t>Объём упаковки: 0,111 м³ • Вес нетто: 10,40 кг • Вес брутто: 14,40 кг</t>
  </si>
  <si>
    <t>410*460</t>
  </si>
  <si>
    <t>350*400*200</t>
  </si>
  <si>
    <t xml:space="preserve">• Универсальный монтаж
• Классический круглый перелив
• Рекомендуется устанавливать в паре с моделью Berkana 25 (Беркана 25) - выполняет роль доп-ой чаши
</t>
  </si>
  <si>
    <t>Матриал: Granoceramic (технология горячего литья)</t>
  </si>
  <si>
    <t>STRIA 4134</t>
  </si>
  <si>
    <t>Объём упаковки: 0,11 м³ • Вес нетто: 6,15 кг • Вес брутто: 9,81 кг</t>
  </si>
  <si>
    <t>• Гарантия 20 лет
• Granoceramic — премиум-материал с керамической душой
✓ Состав премиум-класса — кварц, смолы PMMA и керамическая глина. Твёрдость камня, глубина цвета.
✓ Технология SPR — итальянское горячее литьё. Монолитная структура без микропор, цвет по всей толщине.
✓ Антивандальность — устойчивость к царапинам, сколам и ударам тяжёлой посудой.
✓ Термостойкость —  кипятком без ограничений.
✓ Гигиена 100% — нулевая пористость, антибактериальные свойства, не впитывает запахи и красители.
✓ Вечный дизайн — гладкая поверхность, насыщенный цвет не выгорает десятилетиями.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</si>
  <si>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>Bianco latte</t>
  </si>
  <si>
    <t>410*435</t>
  </si>
  <si>
    <t>340*400*210</t>
  </si>
  <si>
    <t>• Прямоугольный перелив
• Сливное отверстие смещено к задней стенке чаши</t>
  </si>
  <si>
    <t>• Черный сифон
Код товара
№ 18425, 18424</t>
  </si>
  <si>
    <t xml:space="preserve">Grigio puro </t>
  </si>
  <si>
    <t>Nero profondo</t>
  </si>
  <si>
    <t xml:space="preserve">Sabbia </t>
  </si>
  <si>
    <t>ZENO 4150</t>
  </si>
  <si>
    <t>Объём упаковки: 0,11 м³ • Вес нетто: 6,29 кг • Вес брутто: 10,28 кг</t>
  </si>
  <si>
    <t>410*500</t>
  </si>
  <si>
    <t>340*395*200</t>
  </si>
  <si>
    <t>• Прямоугольный перелив
• Смещенное сливное отверстие к задней стенке</t>
  </si>
  <si>
    <t>Матриал: Lumigranit (технология горячего литья)</t>
  </si>
  <si>
    <t>• Гарантия 20 лет
Lumigranit — материал с металлизированным характером
✓ Уникальный эффект — глубокий металлический оттенок в структуре, играет на свету.
✓ Итальянская технология — полимеризация, монолитная структура, нулевая пористость.
✓ Гигиена и уход — «невидимый щит» от грязи и налёта, легко очищается.
✓ Надёжность — стойкость к царапинам, химии, температуре и выцветанию.
✓ Премиум-тактильность — бархатисто-гладкая поверхность, роскошный вид.
✓ Безопасность — европейское сырьё, контакт с пищевыми продуктами.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</si>
  <si>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 xml:space="preserve">Calcestruzzo </t>
  </si>
  <si>
    <t>• Прямоугольный перелив
• Сливное отверстие смещено к задней стенке</t>
  </si>
  <si>
    <t xml:space="preserve">Titanio </t>
  </si>
  <si>
    <r>
      <rPr>
        <sz val="12"/>
        <color rgb="FF37292F"/>
        <rFont val="Calibri"/>
        <family val="2"/>
        <charset val="204"/>
        <scheme val="minor"/>
      </rPr>
      <t xml:space="preserve">Материал: TERIGRANIT (технология хлодного литья) </t>
    </r>
    <r>
      <rPr>
        <b/>
        <sz val="12"/>
        <color rgb="FF37292F"/>
        <rFont val="Calibri"/>
        <family val="2"/>
        <charset val="204"/>
        <scheme val="minor"/>
      </rPr>
      <t>Гарантия 15 лет</t>
    </r>
  </si>
  <si>
    <t xml:space="preserve">SCALINO-403-L </t>
  </si>
  <si>
    <t>Объём упаковки: 0,11 м³ • Вес нетто: 8,0 кг • Вес брутто: 12,2 кг</t>
  </si>
  <si>
    <t>450*445</t>
  </si>
  <si>
    <t>400 х 370 х 200</t>
  </si>
  <si>
    <t>• Подстольный монтаж</t>
  </si>
  <si>
    <t>• Монтаж ПОДСТОЛЬНЫЙ
• Наличие фальц-ступени для доски или ролл-мата
• Прямоугольный перелив
• Сливное отверстие слева
• Комплектация U-образный сифон с выводом д/ПММ, комплект крепежа</t>
  </si>
  <si>
    <t xml:space="preserve">• Разделочная доска HPL
• Ролл-мат </t>
  </si>
  <si>
    <t>SCALINO-403-R</t>
  </si>
  <si>
    <t>• Монтаж ПОДСТОЛЬНЫЙ
• Наличие фальц-ступени для доски или ролл-мата
• Прямоугольный перелив
• Сливное отверстие справа
• Комплектация U-образный сифон с выводом д/ПММ, комплект крепежа</t>
  </si>
  <si>
    <t>LINO 454-L</t>
  </si>
  <si>
    <t>Объём упаковки: 0,11 м³ • Вес нетто: 7,9 кг • Вес брутто: 12,1 кг</t>
  </si>
  <si>
    <t>450*440</t>
  </si>
  <si>
    <t>400*360*200</t>
  </si>
  <si>
    <t>• Монтаж универсальный
• На дне направляющие воду лучи
• Наличие фальц-ступени для доски или ролл-мата
• Прямоугольный перелив
• Сливное отверстие справа
• Комплектация U-образный сифон с выводом д/ПММ</t>
  </si>
  <si>
    <t>LINO 454-R</t>
  </si>
  <si>
    <t>TESORO 505-L</t>
  </si>
  <si>
    <t>Объём упаковки: 0,11 м³ • Вес нетто: 9,1 кг • Вес брутто: 13,3 кг</t>
  </si>
  <si>
    <t>500*510</t>
  </si>
  <si>
    <t>450*370*200</t>
  </si>
  <si>
    <t>• Фальц-ступень для аксессуаров доска или ролл-мат
• Прямоугольный перелив
• Смещенное влево сливное отверстие
• Подготовка отверстий для смесителя и дозатора
• Комплектация U-образный сифон с выводом д/ПММ</t>
  </si>
  <si>
    <t>TESORO 505-R</t>
  </si>
  <si>
    <t>• Фальц-ступень для аксессуаров доска или ролл-мат
• Прямоугольный перелив
• Смещенное в право сливное отверстие
• Подготовка отверстий для смесителя и дозатора
• Комплектация U-образный сифон с выводом д/ПММ</t>
  </si>
  <si>
    <t>RAUM 50</t>
  </si>
  <si>
    <t>Объём упаковки: 0,111 м³ • Вес нетто: 10,10 кг • Вес брутто: 15,10 кг</t>
  </si>
  <si>
    <t>440*400*200</t>
  </si>
  <si>
    <t>• Работа немецких дизайнеров
• Оригинальный L-образный запатентованный шильдик из медицинской стали
• Перелив скрыт под шильдом
• Сливное отверстие смещено к задней стенке чаши
• Предподготовка отверстий для смесителя и других аксессуаров</t>
  </si>
  <si>
    <t>RAUM 58</t>
  </si>
  <si>
    <t>Объём упаковки: 0,111 м³ • Вес нетто: 10,40 кг • Вес брутто: 16,10 кг</t>
  </si>
  <si>
    <t>580*500</t>
  </si>
  <si>
    <t>340*440*200</t>
  </si>
  <si>
    <t>BERKANA 45</t>
  </si>
  <si>
    <t>Объём упаковки: 0,111 м³ • Вес нетто: 10,90 кг • Вес брутто: 14,65 кг</t>
  </si>
  <si>
    <t>490*460</t>
  </si>
  <si>
    <t>430*400*200</t>
  </si>
  <si>
    <t>• Ролл-мат
Код товара
№ 18651
• Черный сифон
Код товара
№ 18425, 18425</t>
  </si>
  <si>
    <t xml:space="preserve">Рекомендованные </t>
  </si>
  <si>
    <r>
      <rPr>
        <sz val="12"/>
        <color rgb="FF37292F"/>
        <rFont val="Calibri"/>
        <family val="2"/>
        <charset val="204"/>
        <scheme val="minor"/>
      </rPr>
      <t xml:space="preserve">Материал: TERIGRANIT (технология хлодного литья) </t>
    </r>
    <r>
      <rPr>
        <b/>
        <sz val="12"/>
        <color rgb="FF37292F"/>
        <rFont val="Calibri"/>
        <family val="2"/>
        <charset val="204"/>
        <scheme val="minor"/>
      </rPr>
      <t>Гарантия 15 лет</t>
    </r>
  </si>
  <si>
    <t xml:space="preserve">SCALINO-453-L </t>
  </si>
  <si>
    <t>Объём упаковки: 0,11 м³ • Вес нетто: 8,4 кг • Вес брутто: 12,6 кг</t>
  </si>
  <si>
    <t>• Гарантия 15 лет
• Terigranit (Теригранит): В основе материала — наноструктура кристаллов натурального кварца высшей очистки, армирующее полиэфирное волокно Terital (Теритал):
✓ Сверхпрочность — ударопрочность, термостойкость от −50 °C до +280 °C, на  70% прочнее аналогов.
✓ Гигиена — антибактериальная защита в материале, не впитывает запахи и красители.
✓ Лёгкий уход — гидрофобная поверхность: вода скатывается.
✓ Тишина — максимальное шумопоглощение, без «барабанного» эффекта стали.
✓ Долговечный дизайн — цвет не выгорает.
✓ Безопасность — сертифицированное европейское сырьё, допуск к пищевым продуктам.
• Комплектация: сифон с доп.выводом для ПММ, крепеж, паспорт изделия, монтажный шаблон.
• Упаковка капсульного типа: целлюлозный пятислойный влагостойкий картон, ребра жесткости.
• Модели Lino (Лино), Nobile (Нобиле) и Tesoro (Тезоро) выделяются расположением сливного тверстия слева/справа - гибкий подход к проекту</t>
  </si>
  <si>
    <t>500*445</t>
  </si>
  <si>
    <t>450 х 370 х 200</t>
  </si>
  <si>
    <t>• Монтаж ПОДСТОЛЬНЫЙ
• На дне направляющие воду лучи
• Наличие фальц-ступени для доски или ролл-мата
• Прямоугольный перелив
• Сливное отверстие слева
• Комплектация U-образный сифон с выводом д/ПММ, комплект крепежа</t>
  </si>
  <si>
    <t>SCALINO-453-R</t>
  </si>
  <si>
    <t>• Монтаж ПОДСТОЛЬНЫЙ
• На дне направляющие воду лучи
• Наличие фальц-ступени для доски или ролл-мата
• Прямоугольный перелив
• Сливное отверстие справа
• Комплектация U-образный сифон с выводом д/ПММ, комплект крепежа</t>
  </si>
  <si>
    <t>LINO 554-L</t>
  </si>
  <si>
    <t>Объём упаковки: 0,11 м³ • Вес нетто: 9,4 кг • Вес брутто: 13,6 кг</t>
  </si>
  <si>
    <t>550*440</t>
  </si>
  <si>
    <t>500*360*210</t>
  </si>
  <si>
    <t>• На дне чаши направляющие воду лучи
• Наличие фальц-ступени для доски или ролл-мата
• Прямоугольный перелив
• Сливное отверстие с лева  
• Комплектация U-образный сифон с выводом д/ПММ
• Прямоугольный перелив</t>
  </si>
  <si>
    <t>LINO 554-R</t>
  </si>
  <si>
    <t>• На дне чаши направляющие воду лучи
• Наличие фальц-ступени для доски или ролл-мата
• Прямоугольный перелив
• Сливное отверстие с право 
• Комплектация U-образный сифон с выводом д/ПММ
• Прямоугольный перелив</t>
  </si>
  <si>
    <t>NOBILE 544-L</t>
  </si>
  <si>
    <t>Объём упаковки: 0,11 м³ • Вес нетто: 9,2 кг • Вес брутто: 13,4 кг</t>
  </si>
  <si>
    <t>540*440</t>
  </si>
  <si>
    <t>355*355*210</t>
  </si>
  <si>
    <t>• Многофункциональная площадка для смесителя, дозатора и кнопки измельчителя.
• Фальц-ступень для доски и ролл-мата
• Сливное отверстие слева
• На дне чаши лучи для стока воды
• Прямоугольный перелив</t>
  </si>
  <si>
    <t>NOBILE 544-R</t>
  </si>
  <si>
    <t xml:space="preserve">• Универсальный монтаж
• Классический круглый перелив
• Сливное отверстие слева
• Рекомендуется устанавливать в паре с моделью Berkana 25 (Беркана 25) - выполняет роль доп-ой чаши
</t>
  </si>
  <si>
    <t xml:space="preserve">• Универсальный монтаж
• Классический круглый перелив
• Сливное отверстие слева
• Рекомендуется устанавливать в паре с моделью Berkana 35/25 (Беркана 35/25) - выполняет роль доп-ой чаши
</t>
  </si>
  <si>
    <t>BERKANA 50</t>
  </si>
  <si>
    <t>Объём упаковки: 0,111 м³ • Вес нетто: 10,40 кг • Вес брутто: 16,62 кг</t>
  </si>
  <si>
    <t>560*430</t>
  </si>
  <si>
    <t>500*370*200</t>
  </si>
  <si>
    <t xml:space="preserve">• Универсальный монтаж
• Классический круглый перелив
• Рекомендуется устанавливать в паре с моделью Berkana 45/35/25 (Беркана 45/35/25) - выполняет роль доп-ой чаши
</t>
  </si>
  <si>
    <t>TESORO 605-L</t>
  </si>
  <si>
    <t>Объём упаковки: 0,11 м³ • Вес нетто: 10,0 кг • Вес брутто: 14,2 кг</t>
  </si>
  <si>
    <t>600*510</t>
  </si>
  <si>
    <t>550*370*200</t>
  </si>
  <si>
    <t>• Сливное отверстие слева
• Прямоугольный перелив
• Фальц-ступенька для доски и ролл-мата
• В площадке подготовлены насечки для монтажа смесителя или аксессуаров</t>
  </si>
  <si>
    <t>TESORO 605-R</t>
  </si>
  <si>
    <t>• Сливное отверстие справа
• Прямоугольный перелив
• Фальц-ступенька для доски и ролл-мата
• В площадке подготовлены насечки для монтажа смесителя или аксессуаров</t>
  </si>
  <si>
    <t>RAUM 78</t>
  </si>
  <si>
    <t>Объём упаковки: 0,153 м³ • Вес нетто: 12,70 кг • Вес брутто: 19,35 кг</t>
  </si>
  <si>
    <t>780*500</t>
  </si>
  <si>
    <t>400*440*200</t>
  </si>
  <si>
    <t>• Дизайн от немецкой команды
• Перелив скрыт под оригинальным L-образным шильдом из медицинской стали
• Вместительная чаша 
• Смещенное сливное отверстие к боковой стенке чаши</t>
  </si>
  <si>
    <t>• Ролл-мат
Код товара
№ 18651
• Столик-доска из массива бука. Код товара
№ 18357</t>
  </si>
  <si>
    <t>LOCUS 50</t>
  </si>
  <si>
    <t>Объём упаковки: 0,111 м³ • Вес нетто: 8,90 кг • Вес брутто: 14,14 кг</t>
  </si>
  <si>
    <t>500*500</t>
  </si>
  <si>
    <t>460*460*200</t>
  </si>
  <si>
    <t xml:space="preserve">• Дизан-студия Артемия Лебедева
• Запатентованный Г-образный шильд
• Перелив скрытого типа размещен под щильдом
• Чаша формы Якутского бриллианта
</t>
  </si>
  <si>
    <t>• Ролл-мат
Код товара
№ 18651
• Столик-доска из массива бука. Код товара
№ 18358</t>
  </si>
  <si>
    <t>LOCUS 65</t>
  </si>
  <si>
    <t>Объём упаковки: 0,133 м³ • Вес нетто: 10,50 кг • Вес брутто: 16,45 кг</t>
  </si>
  <si>
    <t>650*500</t>
  </si>
  <si>
    <t>470*460*200</t>
  </si>
  <si>
    <t>LOCUS 75</t>
  </si>
  <si>
    <t>Объём упаковки: 0,153 м³ • Вес нетто: 12,00 кг • Вес брутто: 17,84 кг</t>
  </si>
  <si>
    <t>750*500</t>
  </si>
  <si>
    <t>LOCUS 85</t>
  </si>
  <si>
    <t>Объём упаковки: 0,153 м³ • Вес нетто: 11,90 кг • Вес брутто: 18,19 кг</t>
  </si>
  <si>
    <t>850*500</t>
  </si>
  <si>
    <t>Материал: Granoceramic (технология горячего литья)</t>
  </si>
  <si>
    <t>STRIA 5649</t>
  </si>
  <si>
    <t>Объём упаковки: 0,11 м³ • Вес нетто: 8,78 кг • Вес брутто: 12,52 кг</t>
  </si>
  <si>
    <t>• Гарантия 20 лет
• Granoceramic — премиум-материал с керамической душой
✓ Состав премиум-класса — кварц, смолы PMMA и керамическая глина. Твёрдость камня, глубина цвета.
✓ Технология SPR — итальянское горячее литьё. Монолитная структура без микропор, цвет по всей толщине.
✓ Антивандальность — устойчивость к царапинам, сколам и ударам тяжёлой посудой.
✓ Термостойкость —  кипятком без ограничений.
✓ Гигиена 100% — нулевая пористость, антибактериальные свойства, не впитывает запахи и красители.
✓ Вечный дизайн — гладкая поверхность, насыщенный цвет не выгорает десятилетиями.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</si>
  <si>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>560*435</t>
  </si>
  <si>
    <t>490*400*210</t>
  </si>
  <si>
    <t>• Итальянский завод
• Прямоугольный перелив
• Сливное отверстие смещено к задней стенке</t>
  </si>
  <si>
    <t>• Ролл-мат
Код товара
№ 18651</t>
  </si>
  <si>
    <t>ZENO 5650</t>
  </si>
  <si>
    <t>Объём упаковки: 0,11 м³ • Вес нетто: 8,97 кг • Вес брутто: 12,73 кг</t>
  </si>
  <si>
    <t>560*500</t>
  </si>
  <si>
    <t>490*395*200</t>
  </si>
  <si>
    <t>ZENO 6051</t>
  </si>
  <si>
    <t>Объём упаковки: 0,11 м³ • Вес нетто: 8,49 кг • Вес брутто: 12,23 кг</t>
  </si>
  <si>
    <t>530*405*200</t>
  </si>
  <si>
    <t>• Итальянский завод
• Прямоугольный перелив
• Сливное отверстие смещено к задней стенке
• Предподготовка отверстий для смесителя и дополнительных аксессуаров</t>
  </si>
  <si>
    <t>Материал: Lumigranit (технология горячего литья)</t>
  </si>
  <si>
    <t xml:space="preserve">STRIA 5649 </t>
  </si>
  <si>
    <t>• Гарантия 20 лет
Lumigranit — материал с металлизированным характером
✓ Уникальный эффект — глубокий металлический оттенок в структуре, играет на свету.
✓ Итальянская технология — полимеризация, монолитная структура, нулевая пористость.
✓ Гигиена и уход — «невидимый щит» от грязи и налёта, легко очищается.
✓ Надёжность — стойкость к царапинам, химии, температуре и выцветанию.
✓ Премиум-тактильность — бархатисто-гладкая поверхность, роскошный вид.
✓ Безопасность — европейское сырьё, контакт с пищевыми продуктами.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</si>
  <si>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>LUMO 6550</t>
  </si>
  <si>
    <t>Объём упаковки: 0,11 м³ • Вес нетто: 8,76 кг • Вес брутто: 12,84 кг</t>
  </si>
  <si>
    <t>Nero</t>
  </si>
  <si>
    <t>380*430*200</t>
  </si>
  <si>
    <t>• Итальянский завод
• Прямоугольный перелив
• Сливное отверстие смещено к задней стенке
• Удобное крыло для сушки посуды
• Предподготовка отверстий для смесителя и дополнительных аксессуаров</t>
  </si>
  <si>
    <t>LUMO 7850</t>
  </si>
  <si>
    <t>Объём упаковки: 0,133 м³ • Вес нетто: 10,15 кг • Вес брутто: 14,3 кг</t>
  </si>
  <si>
    <t xml:space="preserve">Nero </t>
  </si>
  <si>
    <t>390*430*200</t>
  </si>
  <si>
    <t>Материал: Technogranit (технология горячего литья)</t>
  </si>
  <si>
    <t xml:space="preserve">• Гарантия 15 лет
Technogranit — премиум-композит, проверенный временем
✓ Состав премиум-класса — европейский кварц и акриловые смолы. Сдержанная роскошь и надёжность.
✓ Технология SPR — горячее литьё с термообработкой. Монолитная структура, нулевая пористость.
✓ Термостойкость — от −50 °C до +280 °C. Кипяток и раскалённая посуда без риска трещин.
✓ Благородный мат — глубокая матовая поверхность без бликов и отпечатков пальцев.
✓ Надёжность — устойчивость к царапинам, химии и выцветанию. Цвет однородный по всей толщине.
✓ Гигиена — не впитывает запахи и загрязнения, предельно лёгкий уход.
Rivelato Technogranit — эталон совершенства для требовательных интерьеров.
</t>
  </si>
  <si>
    <t xml:space="preserve">Bianca </t>
  </si>
  <si>
    <t xml:space="preserve">Gelsomino </t>
  </si>
  <si>
    <t>Nero opaco</t>
  </si>
  <si>
    <t xml:space="preserve">Tartufo </t>
  </si>
  <si>
    <t xml:space="preserve">Рекоендованные </t>
  </si>
  <si>
    <r>
      <rPr>
        <sz val="12"/>
        <color rgb="FF37292F"/>
        <rFont val="Calibri"/>
        <family val="2"/>
        <charset val="204"/>
        <scheme val="minor"/>
      </rPr>
      <t xml:space="preserve">Материал: Terigranit (технология хлодного литья) </t>
    </r>
    <r>
      <rPr>
        <b/>
        <sz val="12"/>
        <color rgb="FF37292F"/>
        <rFont val="Calibri"/>
        <family val="2"/>
        <charset val="204"/>
        <scheme val="minor"/>
      </rPr>
      <t>Гарантия 15 лет</t>
    </r>
  </si>
  <si>
    <t xml:space="preserve">SCALINO-553-L </t>
  </si>
  <si>
    <t>600*445</t>
  </si>
  <si>
    <t>• Гарантия 15 лет
• Terigranit (Теригранит): В основе материала — наноструктура кристаллов натурального кварца высшей очистки, армирующее полиэфирное волокно Terital (Теритал):
✓ Сверхпрочность — ударопрочность, термостойкость от −50 °C до +280 °C, на  70% прочнее аналогов.
✓ Гигиена — антибактериальная защита в материале, не впитывает запахи и красители.
✓ Лёгкий уход — гидрофобная поверхность: вода скатывается.
✓ Тишина — максимальное шумопоглощение, без «барабанного» эффекта стали.
✓ Долговечный дизайн — цвет не выгорает.
✓ Безопасность — сертифицированное европейское сырьё, допуск к пищевым продуктам.
• Комплектация: сифон с доп.выводом для ПММ, крепеж, паспорт изделия, монтажный шаблон.
• Упаковка капсульного типа: целлюлозный пятислойный влагостойкий картон, ребра жесткости.</t>
  </si>
  <si>
    <t>SCALINO-553-R</t>
  </si>
  <si>
    <t>550*370*010</t>
  </si>
  <si>
    <t>LINO 654-L</t>
  </si>
  <si>
    <t>Объём упаковки: 0,13 м³ • Вес нетто: 11,1 кг • Вес брутто: 16,62 кг</t>
  </si>
  <si>
    <t>650*440</t>
  </si>
  <si>
    <t>600*360*210</t>
  </si>
  <si>
    <t>• Монтаж в Базу от 700 mm
• Сливное отверстие справа
• На дне лучи направляющие воду
• Прямоугольный перелив
• Фальц-ступень для аксессуаров</t>
  </si>
  <si>
    <t>LINO 654-R</t>
  </si>
  <si>
    <t>AXEL 60</t>
  </si>
  <si>
    <t>Объём упаковки: 0,133 м³ • Вес нетто: 12,91 кг • Вес брутто: 18,80 кг</t>
  </si>
  <si>
    <t>630*520</t>
  </si>
  <si>
    <t>540*400*200</t>
  </si>
  <si>
    <t>• Сливное отверстие смещено к задней стенке
• Классический перелив круглый
• Дизайн студия Алессандро Росси
• Насечки для монтажа смесителя и аксессуаров</t>
  </si>
  <si>
    <t xml:space="preserve">• Ролл-мат
Код товара
№ 18651
• Черный сифон
Код товара
№ 18425, 18424
• Коландер. Код товара № 18187 </t>
  </si>
  <si>
    <t>AXEL 70</t>
  </si>
  <si>
    <t>Объём упаковки: 0,133 м³ • Вес нетто: 13,72 кг • Вес брутто: 19,56 кг</t>
  </si>
  <si>
    <t>730*520</t>
  </si>
  <si>
    <t>640*400*200</t>
  </si>
  <si>
    <r>
      <rPr>
        <sz val="12"/>
        <color rgb="FF37292F"/>
        <rFont val="Calibri"/>
        <family val="2"/>
        <charset val="204"/>
        <scheme val="minor"/>
      </rPr>
      <t>Материал: Granoceramic (технология горячего литья)</t>
    </r>
    <r>
      <rPr>
        <b/>
        <sz val="12"/>
        <color rgb="FF37292F"/>
        <rFont val="Calibri"/>
        <family val="2"/>
        <charset val="204"/>
        <scheme val="minor"/>
      </rPr>
      <t xml:space="preserve"> Гарантия 20 лет</t>
    </r>
  </si>
  <si>
    <t>STRIA 6053</t>
  </si>
  <si>
    <t>Объём упаковки: 0,11 м³ • Вес нетто: 8,31 кг • Вес брутто: 12,01 кг</t>
  </si>
  <si>
    <t>• Гарантия 20 лет
• Granoceramic — премиум-материал с керамической душой
✓ Состав премиум-класса — кварц, смолы PMMA и керамическая глина. Твёрдость камня, глубина цвета.
✓ Технология SPR — итальянское горячее литьё. Монолитная структура без микропор, цвет по всей толщине.
✓ Антивандальность — устойчивость к царапинам, сколам и ударам тяжёлой посудой.
✓ Термостойкость —  кипятком без ограничений.
✓ Гигиена 100% — нулевая пористость, антибактериальные свойства, не впитывает запахи и красители.
✓ Вечный дизайн — гладкая поверхность, насыщенный цвет не выгорает десятилетиями.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</si>
  <si>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>600*440</t>
  </si>
  <si>
    <t>530*405*210</t>
  </si>
  <si>
    <t xml:space="preserve">• Монтаж в Базу от 700 mm
• Перелив прямоугольный
• Сливное отверстие смещено к задней стенке
</t>
  </si>
  <si>
    <t>Grigio puro</t>
  </si>
  <si>
    <t>Sabbia</t>
  </si>
  <si>
    <t>STRIA 6963</t>
  </si>
  <si>
    <t>Объём упаковки: 0,133 м³ • Вес нетто: 9,19 кг • Вес брутто: 13,21 кг</t>
  </si>
  <si>
    <t>690*443</t>
  </si>
  <si>
    <t>630*400*210</t>
  </si>
  <si>
    <t>• Перелив прямоугольный
• Сливное отверстие смещено к задней стенке</t>
  </si>
  <si>
    <t>STRIA 7669</t>
  </si>
  <si>
    <t>Объём упаковки: 0,133 м³ • Вес нетто: 9,89 кг • Вес брутто: 13,93 кг</t>
  </si>
  <si>
    <t>760*435</t>
  </si>
  <si>
    <t>690*400*210</t>
  </si>
  <si>
    <t>• Перелив прямоугольный
• Сливное отверстие смещено к задней стенке
• Итальянский завод</t>
  </si>
  <si>
    <t>ZENO 6950</t>
  </si>
  <si>
    <t>Объём упаковки: 0,133 м³ • Вес нетто: 10,02 кг • Вес брутто: 14,13 кг</t>
  </si>
  <si>
    <t>690*500</t>
  </si>
  <si>
    <t>630*395*200</t>
  </si>
  <si>
    <t>• Итальянский завод
• Прямоугольный перелив
• Сливное отверстие смещено к задней стенке
• Предподготовка насечек для монтажа смесителя и аксессуаров
• Итальянский завод</t>
  </si>
  <si>
    <t>ZENO 7650</t>
  </si>
  <si>
    <t>Объём упаковки: 0,133 м³ • Вес нетто: 10,98 кг • Вес брутто: 15,44 кг</t>
  </si>
  <si>
    <t>760*500</t>
  </si>
  <si>
    <t>690*395*200</t>
  </si>
  <si>
    <r>
      <rPr>
        <sz val="12"/>
        <color rgb="FF37292F"/>
        <rFont val="Calibri"/>
        <family val="2"/>
        <charset val="204"/>
        <scheme val="minor"/>
      </rPr>
      <t>Материал: Lumigranit (технология горячего литья)</t>
    </r>
    <r>
      <rPr>
        <b/>
        <sz val="12"/>
        <color rgb="FF37292F"/>
        <rFont val="Calibri"/>
        <family val="2"/>
        <charset val="204"/>
        <scheme val="minor"/>
      </rPr>
      <t xml:space="preserve"> Гарантия 20 лет</t>
    </r>
  </si>
  <si>
    <t>• Гарантия 20 лет
Lumigranit — материал с металлизированным характером
✓ Уникальный эффект — глубокий металлический оттенок в структуре, играет на свету.
✓ Итальянская технология — полимеризация, монолитная структура, нулевая пористость.
✓ Гигиена и уход — «невидимый щит» от грязи и налёта, легко очищается.
✓ Надёжность — стойкость к царапинам, химии, температуре и выцветанию.
✓ Премиум-тактильность — бархатисто-гладкая поверхность, роскошный вид.
✓ Безопасность — европейское сырьё, контакт с пищевыми продуктами.
• Комплектация: Сифон U-образный, паспорт изделия, крепеж, монтажный шаблон, мойка в полиэтиленовом пакете.
• Упаковка: Короб из целлюлозного картона пятислойный влагостойки с ребрами жесткости внутри.</t>
  </si>
  <si>
    <t>Модель, Артикул</t>
  </si>
  <si>
    <t>Рекомендованные</t>
  </si>
  <si>
    <t>AXEL 90</t>
  </si>
  <si>
    <t>Объём упаковки: 0,153 м³ • Вес нетто: 16,59 кг • Вес брутто: 23,17 кг</t>
  </si>
  <si>
    <t>• Гарантия 15 лет
• Terigranit (Теригранит): В основе материала — наноструктура кристаллов натурального кварца высшей очистки, армирующее полиэфирное волокно Terital (Теритал):
✓ Сверхпрочность — ударопрочность, термостойкость от −50 °C до +280 °C, на  70% прочнее аналогов.
✓ Гигиена — антибактериальная защита в материале, не впитывает запахи и красители.
✓ Лёгкий уход — гидрофобная поверхность: вода скатывается.
✓ Тишина — максимальное шумопоглощение, без «барабанного» эффекта стали.
✓ Долговечный дизайн — цвет не выгорает.
✓ Безопасность — сертифицированное европейское сырьё, допуск к пищевым продуктам.
• Комплектация: сифон с доп.выводом для ПММ, крепеж, паспорт изделия, монтажный шаблон.
• Упаковка капсульного типа: целлюлозный пятислойный влагостойкий картон, ребра жесткости.</t>
  </si>
  <si>
    <t>870*520</t>
  </si>
  <si>
    <t>780*400*200</t>
  </si>
  <si>
    <t>• Дизайн от Алессандро Росси
• Функциональная местительная чаша
• Предподготовка отверстий для смесителя и аксессуаров</t>
  </si>
  <si>
    <t xml:space="preserve">• Столик-доска разделочная. Код товара
№ 18359
• Ролл-мат армир-ый термостойкий силикон Код товара
№ 18651
• Черный сифон станд./полуавт. Код товара № 18424, 18425
• Коландер. Код товара № 18187 </t>
  </si>
  <si>
    <t>grigio metallizzatoato</t>
  </si>
  <si>
    <t>AXEL 90D</t>
  </si>
  <si>
    <t>Объём упаковки: 0,153 м³ • Вес нетто: 18,19 кг • Вес брутто: 24,77 кг</t>
  </si>
  <si>
    <t>440*450*200
305*400*200</t>
  </si>
  <si>
    <t>• Дизайн от Алессандро Росси
• Функциональная основная местительная чаша + дополнительная
• Предподготовка отверстий для смесителя и аксессуаров</t>
  </si>
  <si>
    <t>AXEL 90-2D</t>
  </si>
  <si>
    <t>Объём упаковки: 0,153 м³ • Вес нетто: 18,43 кг • Вес брутто: 25,00 кг</t>
  </si>
  <si>
    <t>375*400*200
375*400*200</t>
  </si>
  <si>
    <t>• Дизайн от Алессандро Росси
• Функциональные местительные чаши
• Предподготовка отверстий для смесителя и аксессуаров</t>
  </si>
  <si>
    <t>STRIA 8679</t>
  </si>
  <si>
    <t>Объём упаковки: 0,153 м³ • Вес нетто: 12,6 кг • Вес брутто: 17,8 кг</t>
  </si>
  <si>
    <t>860*465</t>
  </si>
  <si>
    <t>785*385*210</t>
  </si>
  <si>
    <t xml:space="preserve">• Итальянский завод
• Прямоугольный перелив
• Вместительная чаша
• Смеситель и аксессуары устанавливаются в столешницу
</t>
  </si>
  <si>
    <t>• Ролл-мат армир-ый термостойкий силикон Код товара
№ 18651</t>
  </si>
  <si>
    <t>FONDE 8638-2</t>
  </si>
  <si>
    <t>Объём упаковки: 0,153 м³ • Вес нетто: 13,88 кг • Вес брутто: 18,62 кг</t>
  </si>
  <si>
    <t>860*510</t>
  </si>
  <si>
    <t>379*371*235
379*371*235</t>
  </si>
  <si>
    <t>• Итальянский завод
• Прямоугольный перелив
• Двухчашевая мойка
• Предподготовка отверстий для смесителя и аксессуаров</t>
  </si>
  <si>
    <t>• Ролл-мат Код товара
№ 18651
• Доска разделочная  из за коленного стекла Код товара
№ 19381, 19378</t>
  </si>
  <si>
    <t>FONDE 8638</t>
  </si>
  <si>
    <t>Объём упаковки: 0,153 м³ • Вес нетто: 13,3 кг • Вес брутто: 17,7 кг</t>
  </si>
  <si>
    <t>790*388*225</t>
  </si>
  <si>
    <t>• Ролл-мат Код товара
№ 18651
• Доска разделочная  из за коленного стекла Код товара
№ 19381, 19378
• Коландер Код товара №  19380</t>
  </si>
  <si>
    <t>MODULIX 9082</t>
  </si>
  <si>
    <t>Объём упаковки: 0,153 м³ • Вес нетто: 24,73 кг • Вес брутто: 32,26 кг</t>
  </si>
  <si>
    <t>• Модульная</t>
  </si>
  <si>
    <t>• Модульный способ монтажа (фермерская)
• Итальянский завод
• Функциональная площадка для смесителя и аксессуаров
• Предподготовка отверстий для смесителя и аксессуаров</t>
  </si>
  <si>
    <t xml:space="preserve"> Titanio</t>
  </si>
  <si>
    <t>• Итальянский завод
• Прямоугольный перелив
• Двухчашевая мойка
• Предподготовка отверстий для смесителя и аксессуаров
• Прямоугольный перелив</t>
  </si>
  <si>
    <t>• Ролл-мат Код товара
№ 18651
• Доска разделочная  из за коленного стекла Код товара № 19381, 19378
• Коландер Код товара №  19380</t>
  </si>
  <si>
    <t>LUMO 8650</t>
  </si>
  <si>
    <t>Объём упаковки: 0,153 м³ • Вес нетто: 11,98 кг • Вес брутто: 16,66 кг</t>
  </si>
  <si>
    <t>860*500</t>
  </si>
  <si>
    <t>450*430*200</t>
  </si>
  <si>
    <t>• Итальянский завод
• Функциональное крыло для размещения посуды
• Предподготовка отверстий для монтажа смесителя и аксессуаров</t>
  </si>
  <si>
    <t xml:space="preserve"> STRIA 8679</t>
  </si>
  <si>
    <t>• Итальянский завод
• Прямоугольный перелив
• Вместительная чаша</t>
  </si>
  <si>
    <r>
      <rPr>
        <sz val="12"/>
        <color rgb="FF37292F"/>
        <rFont val="Calibri"/>
        <family val="2"/>
        <charset val="204"/>
        <scheme val="minor"/>
      </rPr>
      <t>Материал: Technogranit (технология горячего литья)</t>
    </r>
    <r>
      <rPr>
        <b/>
        <sz val="12"/>
        <color rgb="FF37292F"/>
        <rFont val="Calibri"/>
        <family val="2"/>
        <charset val="204"/>
        <scheme val="minor"/>
      </rPr>
      <t xml:space="preserve"> Гарантия 15 лет</t>
    </r>
  </si>
  <si>
    <t>• Гарантия 15 лет
Technogranit — премиум-композит, проверенный временем
✓ Состав премиум-класса — европейский кварц и акриловые смолы. Сдержанная роскошь и надёжность.
✓ Технология SPR — горячее литьё с термообработкой. Монолитная структура, нулевая пористость.
✓ Термостойкость — от −50 °C до +280 °C. Кипяток и раскалённая посуда без риска трещин.
✓ Благородный мат — глубокая матовая поверхность без бликов и отпечатков пальцев.
✓ Надёжность — устойчивость к царапинам, химии и выцветанию. Цвет однородный по всей толщине.
✓ Гигиена — не впитывает запахи и загрязнения, предельно лёгкий уход.
Rivelato Technogranit — эталон совершенства для требовательных интерьеров.</t>
  </si>
  <si>
    <t>• Итальянский завод
• Функциональное крыло для размещения посуды
• Предподготовка отверстий для монтажа смесителя и аксессуаров
• Прямоугольный перелив</t>
  </si>
  <si>
    <t>RINOX HAND MADE 
гарантия 15 лет</t>
  </si>
  <si>
    <t>Закупка</t>
  </si>
  <si>
    <t>380*440</t>
  </si>
  <si>
    <t>340*400*200</t>
  </si>
  <si>
    <t>• Монтаж вровень со столешницей
• Монтаж подстольный
• На дне чаши направляющие воду лучи
• Сливное отверстие смещено к задней стенке
• Толщина площадки 1.2 mm
• Толщина чаши 1 mm</t>
  </si>
  <si>
    <t>• Гарантия 15 лет
• Гарантия на  PVD-покрытие 2 года
RINOX — премиальная нержавеющая сталь SUS 304
✓ Сталь премиум-класса — марка SUS 304 (18/10): максимум хрома и никеля для защиты от коррозии и царапин.
✓ Вечный внешний вид — сохраняет идеальное состояние 15–20 лет даже при интенсивной эксплуатации.
✓ Минималистичный дизайн — чистая геометрия, строгая симметрия, лаконичные пропорции без лишних деталей.
✓ PVD-покрытие — опциональное покрытие (в том числе глубокий чёрный) для премиального акцента.
✓ Гигиена и уход — гладкая поверхность не впитывает запахи, легко очищается.
✓ Эргономика — продуманная глубина чаш, удобные борта, комплектации с досками и коландерами.
Rivelato RINOX — классика нержавеющей стали в современном премиальном исполнении
• В комплекте сифон с оригинальной корзинкой
• Технология сварная 
• Ручная работа - интелегентная обработка сварных швов
• Толщина чаши моек Rinox Врезного монтажа 3 mm; Подстольного 1 mm,                                                                                                                                                                                                                                                                                                                                                                                                                                                                                                                              площадки Врезного монтажа 3 mm; Подстольного 1,2 mm
• Шумоизоляция по принципу 5 сторон (5D)</t>
  </si>
  <si>
    <t>380*500</t>
  </si>
  <si>
    <t>• Монтаж врезной
• Монтаж подстольный
• На дне чаши направляющие воду лучи
• Сливное отверстие смещено к задней стенке
• Толщина площадки 3 mm
• Толщина чаши 0,8 mm</t>
  </si>
  <si>
    <t xml:space="preserve">RINOX HAND MADE 
гарантия 15 лет			
			</t>
  </si>
  <si>
    <t>• Монтаж вровень со столешницей или подстол.
• Монтаж подстольный
• На дне чаши направляющие воду лучи
• Сливное отверстие смещено к задней стенке
• Толщина площадки 1.2 mm
• Толщина чаши 1  mm</t>
  </si>
  <si>
    <t>• Монтаж вровень со столешницей или подстол.
• Монтаж подстольный
• На дне чаши направляющие воду лучи
• Сливное отверстие смещено к задней стенке
• Толщина площадки 1.2 mm
• Толщина чаши 1 mm</t>
  </si>
  <si>
    <t>440*440</t>
  </si>
  <si>
    <t>390*390*200</t>
  </si>
  <si>
    <t>440*500</t>
  </si>
  <si>
    <t>400*400*200</t>
  </si>
  <si>
    <t>• Монтаж подстольный
• Монтаж подстольный
• На дне чаши направляющие воду лучи
• Сливное отверстие смещено к задней стенке
• Толщина площадки 3 mm
• Толщина чаши 0,8 mm</t>
  </si>
  <si>
    <t>• Монтаж вровень со столешницей или подстол.
• Монтаж подстольный
• На дне чаши направляющие воду лучи
• Сливное отверстие смещено к задней стенке
• Толщина площадки 1.2 mm
• Толщина чаши 0,8 mm</t>
  </si>
  <si>
    <t>500*400*200</t>
  </si>
  <si>
    <t>• Монтаж вровень со столешницей или подстол.
• Монтаж подстольный
• На дне чаши направляющие воду лучи
• Сливное отверстие смещено к задней стенке
• Толщина площадки 1,2 mm
• Толщина чаши 1 mm</t>
  </si>
  <si>
    <t>• Гарантия 15 лет
• Гарантия на  PVD-покрытие 2 года
RINOX — премиальная нержавеющая сталь SUS 304
✓ Сталь премиум-класса — марка SUS 304 (18/10): максимум хрома и никеля для защиты от коррозии и царапин.
✓ Вечный внешний вид — сохраняет идеальное состояние 15–20 лет даже при интенсивной эксплуатации.
✓ Минималистичный дизайн — чистая геометрия, строгая симметрия, лаконичные пропорции без лишних деталей.
✓ PVD-покрытие — опциональное покрытие (в том числе глубокий чёрный) для премиального акцента.
✓ Гигиена и уход — гладкая поверхность не впитывает запахи, легко очищается.
✓ Эргономика — продуманная глубина чаш, удобные борта, комплектации с досками и коландерами.
Rivelato RINOX — классика нержавеющей стали в современном премиальном исполнении
• В комплекте сифон с оригинальной корзинкой
• Технология сварная 
• Ручная работа - интелегентная обработка сварных швов
• • Толщина чаши моек Rinox Врезного монтажа 3 mm; Подстольного 1 mm,                                                                                                                                                                                                                                                                                                                                                                                                                                                                                                                              площадки Врезного монтажа 3 mm; Подстольного 1,2 mm
• Шумоизоляция по принципу 5 сторон (5D)</t>
  </si>
  <si>
    <t>• Монтаж врезной
• Монтаж подстольный
• На дне чаши направляющие воду лучи
• Сливное отверстие смещено к задней стенке
• Толщина площадки1,2 mm
• Толщина чаши 1 mm</t>
  </si>
  <si>
    <t>540*500</t>
  </si>
  <si>
    <t>• Монтаж врезной
• На дне чаши направляющие воду лучи
• Сливное отверстие смещено к задней стенке
• Толщина площадки 3 mm
• Толщина чаши 0,8 mm</t>
  </si>
  <si>
    <t>• Монтаж вровень со столешницей или подстол.
• На дне чаши направляющие воду лучи
• Сливное отверстие смещено к задней стенке
• Толщина площадки 3 mm
• Толщина чаши 0,8 mm</t>
  </si>
  <si>
    <t>740*440</t>
  </si>
  <si>
    <t>340*400*200
340*400*200</t>
  </si>
  <si>
    <t>• Гарантия 15 лет
• Гарантия на  PVD-покрытие 2 года
RINOX — премиальная нержавеющая сталь SUS 304
✓ Сталь премиум-класса — марка SUS 304 (18/10): максимум хрома и никеля для защиты от коррозии и царапин.
✓ Вечный внешний вид — сохраняет идеальное состояние 15–20 лет даже при интенсивной эксплуатации.
✓ Минималистичный дизайн — чистая геометрия, строгая симметрия, лаконичные пропорции без лишних деталей.
✓ PVD-покрытие — опциональное покрытие (в том числе глубокий чёрный) для премиального акцента.
✓ Гигиена и уход — гладкая поверхность не впитывает запахи, легко очищается.
✓ Эргономика — продуманная глубина чаш, удобные борта, комплектации с досками и коландерами.
Rivelato RINOX — классика нержавеющей стали в современном премиальном исполнении
• В комплекте сифон с оригинальной корзинкой
• Технология сварная 
• Ручная работа - интелегентная обработка сварных швов
• Толщина чаши моек Rinox - Врезного монтажа 3 mm; Подстольного 1 mm,                                                                                                                                                                                                                                                                                                                                                                                                                                                                                                                              площадки Врезного монтажа 3 mm; Подстольного 1,2 mm
• Шумоизоляция по принципу 5 сторон (5D)</t>
  </si>
  <si>
    <t>740*500</t>
  </si>
  <si>
    <t>800*500</t>
  </si>
  <si>
    <t>760*400*205</t>
  </si>
  <si>
    <t xml:space="preserve">• Монтаж врезной
• На дне чаши направляющие воду лучи
• Сливное отверстие смещено к задней стенке
• Толщина площадки 3 mm
• Толщина чаши 0,8 mm
• </t>
  </si>
  <si>
    <t>Код  товара</t>
  </si>
  <si>
    <t>800*440</t>
  </si>
  <si>
    <t>760*400*206</t>
  </si>
  <si>
    <t>340*400*200
400*400*200</t>
  </si>
  <si>
    <t>РРЦ ₽ с НДС
по АКЦИИ до 31.10.2026</t>
  </si>
  <si>
    <t>Закуп с НДС в ₽ по Акции до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</si>
</sst>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_-;\-* #,##0_-;_-* &quot;-&quot;??_-;_-@_-"/>
    <numFmt numFmtId="166" formatCode="#,##0\ &quot;₽&quot;"/>
  </numFmts>
  <fonts count="49">
    <font>
      <sz val="11"/>
      <color theme="1"/>
      <name val="Calibri"/>
      <charset val="134"/>
      <scheme val="minor"/>
    </font>
    <font>
      <sz val="14"/>
      <color rgb="FF37292F"/>
      <name val="Calibri Light"/>
      <family val="2"/>
      <charset val="204"/>
      <scheme val="major"/>
    </font>
    <font>
      <sz val="10"/>
      <color theme="0"/>
      <name val="Calibri"/>
      <family val="2"/>
      <charset val="204"/>
      <scheme val="minor"/>
    </font>
    <font>
      <b/>
      <sz val="11"/>
      <color rgb="FF37292F"/>
      <name val="Calibri"/>
      <family val="2"/>
      <charset val="204"/>
      <scheme val="minor"/>
    </font>
    <font>
      <b/>
      <sz val="9"/>
      <color rgb="FF37292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37292F"/>
      <name val="Calibri"/>
      <family val="2"/>
      <charset val="204"/>
      <scheme val="minor"/>
    </font>
    <font>
      <sz val="11"/>
      <color rgb="FF37292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37292F"/>
      <name val="Calibri Light"/>
      <family val="2"/>
      <charset val="204"/>
      <scheme val="major"/>
    </font>
    <font>
      <sz val="12"/>
      <color rgb="FF002060"/>
      <name val="Calibri Light"/>
      <family val="2"/>
      <charset val="204"/>
      <scheme val="major"/>
    </font>
    <font>
      <sz val="12"/>
      <color rgb="FF37292F"/>
      <name val="Calibri Light"/>
      <family val="2"/>
      <charset val="204"/>
      <scheme val="major"/>
    </font>
    <font>
      <sz val="12"/>
      <color indexed="12"/>
      <name val="Arial Narrow"/>
      <family val="2"/>
      <charset val="204"/>
    </font>
    <font>
      <b/>
      <sz val="12"/>
      <color theme="0"/>
      <name val="Calibri Light"/>
      <family val="2"/>
      <charset val="204"/>
      <scheme val="major"/>
    </font>
    <font>
      <b/>
      <sz val="9"/>
      <color theme="1"/>
      <name val="Calibri"/>
      <family val="2"/>
      <charset val="204"/>
      <scheme val="minor"/>
    </font>
    <font>
      <b/>
      <sz val="9"/>
      <color rgb="FF333857"/>
      <name val="Calibri"/>
      <family val="2"/>
      <charset val="204"/>
      <scheme val="minor"/>
    </font>
    <font>
      <sz val="9"/>
      <color rgb="FF333857"/>
      <name val="Calibri"/>
      <family val="2"/>
      <charset val="204"/>
      <scheme val="minor"/>
    </font>
    <font>
      <sz val="12"/>
      <color rgb="FF002060"/>
      <name val="Calibri"/>
      <family val="2"/>
      <charset val="204"/>
      <scheme val="minor"/>
    </font>
    <font>
      <sz val="12"/>
      <color indexed="12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0"/>
      <name val="Calibri Light"/>
      <family val="2"/>
      <charset val="204"/>
      <scheme val="major"/>
    </font>
    <font>
      <sz val="11"/>
      <color theme="0"/>
      <name val="Calibri Light"/>
      <family val="2"/>
      <charset val="204"/>
      <scheme val="major"/>
    </font>
    <font>
      <b/>
      <sz val="12"/>
      <color rgb="FF37292F"/>
      <name val="Calibri"/>
      <family val="2"/>
      <charset val="204"/>
      <scheme val="minor"/>
    </font>
    <font>
      <b/>
      <sz val="12"/>
      <color rgb="FF37292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rgb="FF644C5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0"/>
      <name val="Calibri Light"/>
      <family val="2"/>
      <charset val="204"/>
      <scheme val="major"/>
    </font>
    <font>
      <sz val="16"/>
      <color theme="0"/>
      <name val="Calibri Light"/>
      <family val="2"/>
      <charset val="204"/>
      <scheme val="major"/>
    </font>
    <font>
      <u/>
      <sz val="10"/>
      <color rgb="FF800080"/>
      <name val="Arial Cyr"/>
      <charset val="204"/>
    </font>
    <font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18"/>
      <color theme="1"/>
      <name val="Calibri Light"/>
      <family val="2"/>
      <charset val="204"/>
      <scheme val="major"/>
    </font>
    <font>
      <sz val="10"/>
      <color theme="0"/>
      <name val="Calibri Light"/>
      <family val="2"/>
      <charset val="204"/>
      <scheme val="major"/>
    </font>
    <font>
      <b/>
      <u/>
      <sz val="12"/>
      <color indexed="12"/>
      <name val="Arial Cyr"/>
      <charset val="204"/>
    </font>
    <font>
      <b/>
      <sz val="9"/>
      <color rgb="FFFF0000"/>
      <name val="Calibri"/>
      <family val="2"/>
      <charset val="204"/>
      <scheme val="minor"/>
    </font>
    <font>
      <sz val="10"/>
      <color rgb="FF1A1A1A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37292F"/>
      <name val="Calibri"/>
      <family val="2"/>
      <charset val="204"/>
      <scheme val="minor"/>
    </font>
    <font>
      <b/>
      <sz val="11"/>
      <color rgb="FFFF0000"/>
      <name val="Calibri (Основной текст)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4C51"/>
        <bgColor indexed="64"/>
      </patternFill>
    </fill>
    <fill>
      <patternFill patternType="solid">
        <fgColor theme="2"/>
        <bgColor indexed="64"/>
      </patternFill>
    </fill>
  </fills>
  <borders count="1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rgb="FF37292F"/>
      </left>
      <right/>
      <top style="thin">
        <color rgb="FF37292F"/>
      </top>
      <bottom/>
      <diagonal/>
    </border>
    <border>
      <left/>
      <right/>
      <top style="thin">
        <color rgb="FF37292F"/>
      </top>
      <bottom/>
      <diagonal/>
    </border>
    <border>
      <left/>
      <right style="thin">
        <color rgb="FF37292F"/>
      </right>
      <top style="thin">
        <color rgb="FF37292F"/>
      </top>
      <bottom/>
      <diagonal/>
    </border>
    <border>
      <left style="thin">
        <color rgb="FF37292F"/>
      </left>
      <right/>
      <top/>
      <bottom/>
      <diagonal/>
    </border>
    <border>
      <left/>
      <right style="thin">
        <color rgb="FF37292F"/>
      </right>
      <top/>
      <bottom/>
      <diagonal/>
    </border>
    <border>
      <left style="thin">
        <color rgb="FF37292F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rgb="FF37292F"/>
      </right>
      <top/>
      <bottom style="hair">
        <color auto="1"/>
      </bottom>
      <diagonal/>
    </border>
    <border>
      <left style="thin">
        <color rgb="FF37292F"/>
      </left>
      <right style="hair">
        <color auto="1"/>
      </right>
      <top style="hair">
        <color auto="1"/>
      </top>
      <bottom/>
      <diagonal/>
    </border>
    <border>
      <left/>
      <right style="thin">
        <color rgb="FF37292F"/>
      </right>
      <top style="hair">
        <color auto="1"/>
      </top>
      <bottom style="hair">
        <color auto="1"/>
      </bottom>
      <diagonal/>
    </border>
    <border>
      <left style="double">
        <color rgb="FF644C51"/>
      </left>
      <right style="hair">
        <color auto="1"/>
      </right>
      <top style="double">
        <color rgb="FF644C51"/>
      </top>
      <bottom/>
      <diagonal/>
    </border>
    <border>
      <left/>
      <right style="hair">
        <color auto="1"/>
      </right>
      <top style="double">
        <color rgb="FF644C51"/>
      </top>
      <bottom/>
      <diagonal/>
    </border>
    <border>
      <left style="hair">
        <color auto="1"/>
      </left>
      <right style="hair">
        <color auto="1"/>
      </right>
      <top style="double">
        <color rgb="FF644C51"/>
      </top>
      <bottom/>
      <diagonal/>
    </border>
    <border>
      <left style="hair">
        <color auto="1"/>
      </left>
      <right style="double">
        <color rgb="FF644C51"/>
      </right>
      <top style="double">
        <color rgb="FF644C51"/>
      </top>
      <bottom/>
      <diagonal/>
    </border>
    <border>
      <left/>
      <right/>
      <top style="double">
        <color rgb="FF644C51"/>
      </top>
      <bottom/>
      <diagonal/>
    </border>
    <border>
      <left style="double">
        <color rgb="FFFF0000"/>
      </left>
      <right style="hair">
        <color rgb="FF37292F"/>
      </right>
      <top style="double">
        <color rgb="FFFF0000"/>
      </top>
      <bottom style="hair">
        <color rgb="FF37292F"/>
      </bottom>
      <diagonal/>
    </border>
    <border>
      <left style="hair">
        <color rgb="FF37292F"/>
      </left>
      <right style="double">
        <color rgb="FFFF0000"/>
      </right>
      <top style="double">
        <color rgb="FFFF0000"/>
      </top>
      <bottom style="hair">
        <color rgb="FF37292F"/>
      </bottom>
      <diagonal/>
    </border>
    <border>
      <left style="thin">
        <color rgb="FF37292F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rgb="FF37292F"/>
      </right>
      <top style="hair">
        <color auto="1"/>
      </top>
      <bottom style="hair">
        <color auto="1"/>
      </bottom>
      <diagonal/>
    </border>
    <border>
      <left style="double">
        <color rgb="FF644C5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rgb="FF644C51"/>
      </right>
      <top style="thin">
        <color auto="1"/>
      </top>
      <bottom style="hair">
        <color auto="1"/>
      </bottom>
      <diagonal/>
    </border>
    <border>
      <left style="double">
        <color rgb="FFFF0000"/>
      </left>
      <right style="hair">
        <color rgb="FF37292F"/>
      </right>
      <top style="hair">
        <color rgb="FF37292F"/>
      </top>
      <bottom style="hair">
        <color rgb="FF37292F"/>
      </bottom>
      <diagonal/>
    </border>
    <border>
      <left style="hair">
        <color rgb="FF37292F"/>
      </left>
      <right style="double">
        <color rgb="FFFF0000"/>
      </right>
      <top style="hair">
        <color rgb="FF37292F"/>
      </top>
      <bottom style="hair">
        <color rgb="FF37292F"/>
      </bottom>
      <diagonal/>
    </border>
    <border>
      <left style="thin">
        <color rgb="FF37292F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rgb="FF644C5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rgb="FF644C51"/>
      </right>
      <top style="hair">
        <color auto="1"/>
      </top>
      <bottom style="hair">
        <color auto="1"/>
      </bottom>
      <diagonal/>
    </border>
    <border>
      <left style="thin">
        <color rgb="FF37292F"/>
      </left>
      <right/>
      <top/>
      <bottom style="thin">
        <color rgb="FF37292F"/>
      </bottom>
      <diagonal/>
    </border>
    <border>
      <left/>
      <right/>
      <top/>
      <bottom style="thin">
        <color rgb="FF37292F"/>
      </bottom>
      <diagonal/>
    </border>
    <border>
      <left/>
      <right style="thin">
        <color rgb="FF37292F"/>
      </right>
      <top/>
      <bottom style="thin">
        <color rgb="FF37292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rgb="FF644C51"/>
      </bottom>
      <diagonal/>
    </border>
    <border>
      <left style="hair">
        <color auto="1"/>
      </left>
      <right style="double">
        <color rgb="FF644C51"/>
      </right>
      <top style="hair">
        <color auto="1"/>
      </top>
      <bottom style="double">
        <color rgb="FF644C51"/>
      </bottom>
      <diagonal/>
    </border>
    <border>
      <left style="double">
        <color rgb="FFFF0000"/>
      </left>
      <right style="hair">
        <color rgb="FF37292F"/>
      </right>
      <top style="hair">
        <color rgb="FF37292F"/>
      </top>
      <bottom style="double">
        <color rgb="FFFF0000"/>
      </bottom>
      <diagonal/>
    </border>
    <border>
      <left style="hair">
        <color rgb="FF37292F"/>
      </left>
      <right style="double">
        <color rgb="FFFF0000"/>
      </right>
      <top style="hair">
        <color rgb="FF37292F"/>
      </top>
      <bottom style="double">
        <color rgb="FFFF0000"/>
      </bottom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48" fillId="0" borderId="0"/>
    <xf numFmtId="164" fontId="48" fillId="0" borderId="0" applyFont="0" applyFill="0" applyBorder="0" applyAlignment="0" applyProtection="0"/>
  </cellStyleXfs>
  <cellXfs count="581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 vertical="center"/>
    </xf>
    <xf numFmtId="9" fontId="2" fillId="3" borderId="3" xfId="3" applyFont="1" applyFill="1" applyBorder="1" applyAlignment="1">
      <alignment horizontal="center" vertical="center"/>
    </xf>
    <xf numFmtId="0" fontId="4" fillId="2" borderId="8" xfId="4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6" fillId="2" borderId="15" xfId="4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2" borderId="23" xfId="0" applyFont="1" applyFill="1" applyBorder="1"/>
    <xf numFmtId="0" fontId="0" fillId="2" borderId="15" xfId="0" applyFill="1" applyBorder="1"/>
    <xf numFmtId="0" fontId="0" fillId="2" borderId="19" xfId="0" applyFill="1" applyBorder="1"/>
    <xf numFmtId="0" fontId="0" fillId="2" borderId="14" xfId="0" applyFill="1" applyBorder="1" applyAlignment="1">
      <alignment horizont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165" fontId="9" fillId="2" borderId="15" xfId="1" applyNumberFormat="1" applyFont="1" applyFill="1" applyBorder="1" applyAlignment="1">
      <alignment horizontal="center" vertical="center"/>
    </xf>
    <xf numFmtId="164" fontId="9" fillId="2" borderId="15" xfId="1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center" vertical="center"/>
    </xf>
    <xf numFmtId="0" fontId="13" fillId="2" borderId="15" xfId="4" applyFont="1" applyFill="1" applyBorder="1" applyAlignment="1" applyProtection="1">
      <alignment horizontal="center" vertical="center"/>
    </xf>
    <xf numFmtId="0" fontId="13" fillId="2" borderId="19" xfId="4" applyFont="1" applyFill="1" applyBorder="1" applyAlignment="1" applyProtection="1">
      <alignment horizontal="center" vertical="center"/>
    </xf>
    <xf numFmtId="0" fontId="9" fillId="2" borderId="29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30" xfId="0" applyFill="1" applyBorder="1"/>
    <xf numFmtId="165" fontId="9" fillId="2" borderId="29" xfId="1" applyNumberFormat="1" applyFont="1" applyFill="1" applyBorder="1" applyAlignment="1">
      <alignment horizontal="center" vertical="center"/>
    </xf>
    <xf numFmtId="164" fontId="9" fillId="2" borderId="29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6" fontId="9" fillId="2" borderId="0" xfId="2" applyNumberFormat="1" applyFont="1" applyFill="1" applyAlignment="1">
      <alignment horizontal="center" vertical="center"/>
    </xf>
    <xf numFmtId="0" fontId="15" fillId="2" borderId="8" xfId="0" applyFont="1" applyFill="1" applyBorder="1" applyAlignment="1">
      <alignment horizontal="center"/>
    </xf>
    <xf numFmtId="0" fontId="4" fillId="2" borderId="15" xfId="4" applyFont="1" applyFill="1" applyBorder="1" applyAlignment="1" applyProtection="1">
      <alignment vertical="center" wrapText="1"/>
    </xf>
    <xf numFmtId="0" fontId="11" fillId="2" borderId="2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top" wrapText="1"/>
    </xf>
    <xf numFmtId="0" fontId="9" fillId="2" borderId="29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center"/>
    </xf>
    <xf numFmtId="0" fontId="17" fillId="2" borderId="15" xfId="4" applyFont="1" applyFill="1" applyBorder="1" applyAlignment="1" applyProtection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left" vertical="center"/>
    </xf>
    <xf numFmtId="0" fontId="8" fillId="2" borderId="15" xfId="0" applyFont="1" applyFill="1" applyBorder="1"/>
    <xf numFmtId="0" fontId="8" fillId="2" borderId="19" xfId="0" applyFont="1" applyFill="1" applyBorder="1"/>
    <xf numFmtId="164" fontId="0" fillId="2" borderId="15" xfId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/>
    </xf>
    <xf numFmtId="0" fontId="18" fillId="2" borderId="23" xfId="0" applyFont="1" applyFill="1" applyBorder="1" applyAlignment="1">
      <alignment horizontal="center" vertical="center"/>
    </xf>
    <xf numFmtId="0" fontId="19" fillId="2" borderId="15" xfId="4" applyFont="1" applyFill="1" applyBorder="1" applyAlignment="1" applyProtection="1">
      <alignment horizontal="center" vertical="center"/>
    </xf>
    <xf numFmtId="0" fontId="19" fillId="2" borderId="19" xfId="4" applyFont="1" applyFill="1" applyBorder="1" applyAlignment="1" applyProtection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9" fontId="20" fillId="3" borderId="35" xfId="3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165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9" fontId="22" fillId="3" borderId="17" xfId="3" applyFont="1" applyFill="1" applyBorder="1" applyAlignment="1">
      <alignment horizontal="center" vertical="center"/>
    </xf>
    <xf numFmtId="0" fontId="4" fillId="2" borderId="43" xfId="4" applyFont="1" applyFill="1" applyBorder="1" applyAlignment="1" applyProtection="1">
      <alignment horizontal="center" vertical="center" wrapText="1"/>
    </xf>
    <xf numFmtId="0" fontId="4" fillId="2" borderId="43" xfId="0" applyFont="1" applyFill="1" applyBorder="1" applyAlignment="1">
      <alignment horizontal="center" vertical="center"/>
    </xf>
    <xf numFmtId="0" fontId="6" fillId="2" borderId="29" xfId="4" applyFont="1" applyFill="1" applyBorder="1" applyAlignment="1" applyProtection="1">
      <alignment horizontal="center" vertical="center" wrapText="1"/>
    </xf>
    <xf numFmtId="165" fontId="6" fillId="2" borderId="29" xfId="1" applyNumberFormat="1" applyFont="1" applyFill="1" applyBorder="1" applyAlignment="1">
      <alignment horizontal="center" vertical="center" wrapText="1"/>
    </xf>
    <xf numFmtId="49" fontId="6" fillId="2" borderId="29" xfId="0" applyNumberFormat="1" applyFont="1" applyFill="1" applyBorder="1" applyAlignment="1">
      <alignment horizontal="center" vertical="center" wrapText="1"/>
    </xf>
    <xf numFmtId="0" fontId="0" fillId="3" borderId="51" xfId="0" applyFill="1" applyBorder="1"/>
    <xf numFmtId="0" fontId="0" fillId="3" borderId="52" xfId="0" applyFill="1" applyBorder="1"/>
    <xf numFmtId="0" fontId="0" fillId="3" borderId="53" xfId="0" applyFill="1" applyBorder="1"/>
    <xf numFmtId="0" fontId="25" fillId="2" borderId="57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vertical="center"/>
    </xf>
    <xf numFmtId="0" fontId="0" fillId="2" borderId="59" xfId="0" applyFill="1" applyBorder="1" applyAlignment="1">
      <alignment horizontal="center"/>
    </xf>
    <xf numFmtId="0" fontId="9" fillId="2" borderId="6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 textRotation="90"/>
    </xf>
    <xf numFmtId="164" fontId="9" fillId="2" borderId="15" xfId="0" applyNumberFormat="1" applyFont="1" applyFill="1" applyBorder="1" applyAlignment="1">
      <alignment vertical="center"/>
    </xf>
    <xf numFmtId="164" fontId="9" fillId="2" borderId="15" xfId="1" applyFont="1" applyFill="1" applyBorder="1" applyAlignment="1">
      <alignment vertical="center"/>
    </xf>
    <xf numFmtId="165" fontId="9" fillId="2" borderId="15" xfId="1" applyNumberFormat="1" applyFont="1" applyFill="1" applyBorder="1" applyAlignment="1">
      <alignment horizontal="left" vertical="center" wrapText="1"/>
    </xf>
    <xf numFmtId="0" fontId="9" fillId="2" borderId="60" xfId="0" applyFont="1" applyFill="1" applyBorder="1" applyAlignment="1">
      <alignment horizontal="left" vertical="center"/>
    </xf>
    <xf numFmtId="0" fontId="9" fillId="2" borderId="60" xfId="0" applyFont="1" applyFill="1" applyBorder="1" applyAlignment="1">
      <alignment horizontal="left" vertical="center" wrapText="1"/>
    </xf>
    <xf numFmtId="165" fontId="9" fillId="2" borderId="60" xfId="1" applyNumberFormat="1" applyFont="1" applyFill="1" applyBorder="1" applyAlignment="1">
      <alignment horizontal="center" vertical="center"/>
    </xf>
    <xf numFmtId="164" fontId="9" fillId="2" borderId="60" xfId="1" applyFont="1" applyFill="1" applyBorder="1" applyAlignment="1">
      <alignment vertical="center"/>
    </xf>
    <xf numFmtId="0" fontId="0" fillId="2" borderId="65" xfId="0" applyFill="1" applyBorder="1" applyAlignment="1">
      <alignment horizontal="center"/>
    </xf>
    <xf numFmtId="0" fontId="9" fillId="2" borderId="66" xfId="0" applyFont="1" applyFill="1" applyBorder="1" applyAlignment="1">
      <alignment horizontal="left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left" vertical="center" wrapText="1"/>
    </xf>
    <xf numFmtId="0" fontId="9" fillId="2" borderId="66" xfId="0" applyFont="1" applyFill="1" applyBorder="1" applyAlignment="1">
      <alignment horizontal="left" vertical="center" textRotation="90"/>
    </xf>
    <xf numFmtId="165" fontId="9" fillId="2" borderId="66" xfId="1" applyNumberFormat="1" applyFont="1" applyFill="1" applyBorder="1" applyAlignment="1">
      <alignment horizontal="center" vertical="center"/>
    </xf>
    <xf numFmtId="164" fontId="9" fillId="2" borderId="66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3" borderId="69" xfId="0" applyFill="1" applyBorder="1"/>
    <xf numFmtId="0" fontId="0" fillId="3" borderId="70" xfId="0" applyFill="1" applyBorder="1"/>
    <xf numFmtId="0" fontId="0" fillId="3" borderId="71" xfId="0" applyFill="1" applyBorder="1"/>
    <xf numFmtId="0" fontId="24" fillId="4" borderId="6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 wrapText="1"/>
    </xf>
    <xf numFmtId="165" fontId="9" fillId="2" borderId="66" xfId="1" applyNumberFormat="1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center" vertical="center"/>
    </xf>
    <xf numFmtId="0" fontId="0" fillId="3" borderId="72" xfId="0" applyFill="1" applyBorder="1"/>
    <xf numFmtId="0" fontId="0" fillId="3" borderId="73" xfId="0" applyFill="1" applyBorder="1"/>
    <xf numFmtId="0" fontId="0" fillId="3" borderId="74" xfId="0" applyFill="1" applyBorder="1"/>
    <xf numFmtId="0" fontId="9" fillId="2" borderId="61" xfId="0" applyFont="1" applyFill="1" applyBorder="1" applyAlignment="1">
      <alignment vertical="center"/>
    </xf>
    <xf numFmtId="0" fontId="28" fillId="2" borderId="61" xfId="0" applyFont="1" applyFill="1" applyBorder="1" applyAlignment="1">
      <alignment vertical="center"/>
    </xf>
    <xf numFmtId="165" fontId="6" fillId="2" borderId="15" xfId="1" applyNumberFormat="1" applyFont="1" applyFill="1" applyBorder="1" applyAlignment="1">
      <alignment horizontal="center" vertical="center" wrapText="1"/>
    </xf>
    <xf numFmtId="0" fontId="0" fillId="3" borderId="59" xfId="0" applyFill="1" applyBorder="1"/>
    <xf numFmtId="0" fontId="0" fillId="3" borderId="15" xfId="0" applyFill="1" applyBorder="1"/>
    <xf numFmtId="0" fontId="0" fillId="3" borderId="76" xfId="0" applyFill="1" applyBorder="1"/>
    <xf numFmtId="0" fontId="0" fillId="3" borderId="64" xfId="0" applyFill="1" applyBorder="1"/>
    <xf numFmtId="0" fontId="0" fillId="3" borderId="60" xfId="0" applyFill="1" applyBorder="1"/>
    <xf numFmtId="0" fontId="0" fillId="3" borderId="58" xfId="0" applyFill="1" applyBorder="1"/>
    <xf numFmtId="164" fontId="9" fillId="2" borderId="60" xfId="0" applyNumberFormat="1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66" xfId="0" applyFont="1" applyFill="1" applyBorder="1" applyAlignment="1">
      <alignment vertical="center"/>
    </xf>
    <xf numFmtId="0" fontId="9" fillId="2" borderId="66" xfId="0" applyFont="1" applyFill="1" applyBorder="1" applyAlignment="1">
      <alignment vertical="center" wrapText="1"/>
    </xf>
    <xf numFmtId="164" fontId="9" fillId="2" borderId="66" xfId="0" applyNumberFormat="1" applyFont="1" applyFill="1" applyBorder="1" applyAlignment="1">
      <alignment vertical="center"/>
    </xf>
    <xf numFmtId="9" fontId="32" fillId="3" borderId="24" xfId="3" applyFont="1" applyFill="1" applyBorder="1" applyAlignment="1">
      <alignment horizontal="center" vertical="center"/>
    </xf>
    <xf numFmtId="0" fontId="6" fillId="2" borderId="66" xfId="4" applyFont="1" applyFill="1" applyBorder="1" applyAlignment="1" applyProtection="1">
      <alignment horizontal="center" vertical="center" wrapText="1"/>
    </xf>
    <xf numFmtId="165" fontId="6" fillId="2" borderId="66" xfId="1" applyNumberFormat="1" applyFont="1" applyFill="1" applyBorder="1" applyAlignment="1">
      <alignment horizontal="center" vertical="center" wrapText="1"/>
    </xf>
    <xf numFmtId="49" fontId="6" fillId="2" borderId="66" xfId="0" applyNumberFormat="1" applyFont="1" applyFill="1" applyBorder="1" applyAlignment="1">
      <alignment horizontal="center" vertical="center" wrapText="1"/>
    </xf>
    <xf numFmtId="0" fontId="0" fillId="3" borderId="84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5" xfId="0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48" fillId="2" borderId="0" xfId="5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top"/>
    </xf>
    <xf numFmtId="0" fontId="26" fillId="2" borderId="0" xfId="4" applyFill="1" applyAlignment="1" applyProtection="1">
      <alignment vertical="center"/>
    </xf>
    <xf numFmtId="165" fontId="34" fillId="3" borderId="90" xfId="1" applyNumberFormat="1" applyFont="1" applyFill="1" applyBorder="1" applyAlignment="1">
      <alignment horizontal="center" vertical="center"/>
    </xf>
    <xf numFmtId="9" fontId="20" fillId="3" borderId="91" xfId="3" applyFont="1" applyFill="1" applyBorder="1" applyAlignment="1">
      <alignment horizontal="center" vertical="center"/>
    </xf>
    <xf numFmtId="9" fontId="0" fillId="2" borderId="0" xfId="3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76" xfId="0" applyFont="1" applyFill="1" applyBorder="1" applyAlignment="1">
      <alignment horizontal="center" vertical="center"/>
    </xf>
    <xf numFmtId="0" fontId="0" fillId="2" borderId="23" xfId="0" applyFill="1" applyBorder="1"/>
    <xf numFmtId="0" fontId="25" fillId="2" borderId="59" xfId="0" applyFont="1" applyFill="1" applyBorder="1"/>
    <xf numFmtId="164" fontId="9" fillId="2" borderId="15" xfId="0" applyNumberFormat="1" applyFont="1" applyFill="1" applyBorder="1" applyAlignment="1">
      <alignment horizontal="center" vertical="center"/>
    </xf>
    <xf numFmtId="165" fontId="9" fillId="2" borderId="15" xfId="0" applyNumberFormat="1" applyFont="1" applyFill="1" applyBorder="1" applyAlignment="1">
      <alignment horizontal="center" vertical="center"/>
    </xf>
    <xf numFmtId="0" fontId="0" fillId="0" borderId="59" xfId="0" applyBorder="1"/>
    <xf numFmtId="0" fontId="9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165" fontId="9" fillId="0" borderId="15" xfId="1" applyNumberFormat="1" applyFont="1" applyFill="1" applyBorder="1" applyAlignment="1">
      <alignment horizontal="center" vertical="center"/>
    </xf>
    <xf numFmtId="164" fontId="9" fillId="0" borderId="15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0" fillId="2" borderId="59" xfId="0" applyFill="1" applyBorder="1"/>
    <xf numFmtId="0" fontId="9" fillId="2" borderId="76" xfId="0" applyFont="1" applyFill="1" applyBorder="1" applyAlignment="1">
      <alignment vertical="top" wrapText="1"/>
    </xf>
    <xf numFmtId="0" fontId="9" fillId="2" borderId="76" xfId="0" applyFont="1" applyFill="1" applyBorder="1" applyAlignment="1">
      <alignment vertical="center" wrapText="1"/>
    </xf>
    <xf numFmtId="0" fontId="9" fillId="2" borderId="15" xfId="1" applyNumberFormat="1" applyFont="1" applyFill="1" applyBorder="1" applyAlignment="1">
      <alignment horizontal="center" vertical="center"/>
    </xf>
    <xf numFmtId="0" fontId="25" fillId="2" borderId="65" xfId="0" applyFont="1" applyFill="1" applyBorder="1"/>
    <xf numFmtId="165" fontId="9" fillId="2" borderId="66" xfId="0" applyNumberFormat="1" applyFont="1" applyFill="1" applyBorder="1" applyAlignment="1">
      <alignment horizontal="center" vertical="center"/>
    </xf>
    <xf numFmtId="0" fontId="25" fillId="2" borderId="59" xfId="5" applyFont="1" applyFill="1" applyBorder="1"/>
    <xf numFmtId="0" fontId="9" fillId="2" borderId="15" xfId="5" applyFont="1" applyFill="1" applyBorder="1" applyAlignment="1">
      <alignment horizontal="left" vertical="center"/>
    </xf>
    <xf numFmtId="0" fontId="9" fillId="2" borderId="15" xfId="5" applyFont="1" applyFill="1" applyBorder="1" applyAlignment="1">
      <alignment horizontal="center" vertical="center"/>
    </xf>
    <xf numFmtId="165" fontId="9" fillId="2" borderId="15" xfId="6" applyNumberFormat="1" applyFont="1" applyFill="1" applyBorder="1" applyAlignment="1">
      <alignment horizontal="center" vertical="center"/>
    </xf>
    <xf numFmtId="164" fontId="9" fillId="2" borderId="15" xfId="5" applyNumberFormat="1" applyFont="1" applyFill="1" applyBorder="1" applyAlignment="1">
      <alignment vertical="center"/>
    </xf>
    <xf numFmtId="165" fontId="9" fillId="2" borderId="15" xfId="5" applyNumberFormat="1" applyFont="1" applyFill="1" applyBorder="1" applyAlignment="1">
      <alignment horizontal="center" vertical="center"/>
    </xf>
    <xf numFmtId="0" fontId="9" fillId="2" borderId="15" xfId="5" applyFont="1" applyFill="1" applyBorder="1" applyAlignment="1">
      <alignment horizontal="left" vertical="center" wrapText="1"/>
    </xf>
    <xf numFmtId="0" fontId="9" fillId="2" borderId="15" xfId="6" applyNumberFormat="1" applyFont="1" applyFill="1" applyBorder="1" applyAlignment="1">
      <alignment horizontal="center" vertical="center"/>
    </xf>
    <xf numFmtId="0" fontId="25" fillId="2" borderId="65" xfId="5" applyFont="1" applyFill="1" applyBorder="1"/>
    <xf numFmtId="0" fontId="9" fillId="2" borderId="66" xfId="5" applyFont="1" applyFill="1" applyBorder="1" applyAlignment="1">
      <alignment horizontal="left" vertical="center"/>
    </xf>
    <xf numFmtId="0" fontId="9" fillId="2" borderId="66" xfId="5" applyFont="1" applyFill="1" applyBorder="1" applyAlignment="1">
      <alignment horizontal="center" vertical="center"/>
    </xf>
    <xf numFmtId="165" fontId="9" fillId="2" borderId="66" xfId="6" applyNumberFormat="1" applyFont="1" applyFill="1" applyBorder="1" applyAlignment="1">
      <alignment horizontal="center" vertical="center"/>
    </xf>
    <xf numFmtId="164" fontId="9" fillId="2" borderId="66" xfId="5" applyNumberFormat="1" applyFont="1" applyFill="1" applyBorder="1" applyAlignment="1">
      <alignment vertical="center"/>
    </xf>
    <xf numFmtId="165" fontId="9" fillId="2" borderId="66" xfId="5" applyNumberFormat="1" applyFont="1" applyFill="1" applyBorder="1" applyAlignment="1">
      <alignment horizontal="center" vertical="center"/>
    </xf>
    <xf numFmtId="0" fontId="9" fillId="2" borderId="66" xfId="5" applyFont="1" applyFill="1" applyBorder="1" applyAlignment="1">
      <alignment horizontal="left" vertical="center" wrapText="1"/>
    </xf>
    <xf numFmtId="0" fontId="6" fillId="2" borderId="29" xfId="4" applyFont="1" applyFill="1" applyBorder="1" applyAlignment="1" applyProtection="1">
      <alignment vertical="center" wrapText="1"/>
    </xf>
    <xf numFmtId="0" fontId="6" fillId="2" borderId="33" xfId="0" applyFont="1" applyFill="1" applyBorder="1" applyAlignment="1">
      <alignment horizontal="center" vertical="center"/>
    </xf>
    <xf numFmtId="0" fontId="0" fillId="3" borderId="90" xfId="0" applyFill="1" applyBorder="1"/>
    <xf numFmtId="0" fontId="0" fillId="3" borderId="94" xfId="0" applyFill="1" applyBorder="1"/>
    <xf numFmtId="164" fontId="9" fillId="2" borderId="29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6" fillId="2" borderId="50" xfId="0" applyFont="1" applyFill="1" applyBorder="1" applyAlignment="1">
      <alignment horizontal="center" vertical="center"/>
    </xf>
    <xf numFmtId="0" fontId="0" fillId="2" borderId="0" xfId="1" applyNumberFormat="1" applyFont="1" applyFill="1" applyAlignment="1">
      <alignment horizontal="left" vertical="center"/>
    </xf>
    <xf numFmtId="164" fontId="0" fillId="2" borderId="0" xfId="1" applyFont="1" applyFill="1" applyAlignment="1">
      <alignment horizontal="center" vertical="center"/>
    </xf>
    <xf numFmtId="44" fontId="0" fillId="2" borderId="0" xfId="0" applyNumberFormat="1" applyFill="1"/>
    <xf numFmtId="0" fontId="39" fillId="3" borderId="42" xfId="0" applyFont="1" applyFill="1" applyBorder="1"/>
    <xf numFmtId="9" fontId="39" fillId="3" borderId="47" xfId="3" applyFont="1" applyFill="1" applyBorder="1" applyAlignment="1">
      <alignment horizontal="center"/>
    </xf>
    <xf numFmtId="9" fontId="39" fillId="2" borderId="0" xfId="3" applyFont="1" applyFill="1" applyBorder="1" applyAlignment="1">
      <alignment horizontal="center"/>
    </xf>
    <xf numFmtId="0" fontId="39" fillId="3" borderId="57" xfId="0" applyFont="1" applyFill="1" applyBorder="1"/>
    <xf numFmtId="0" fontId="39" fillId="3" borderId="59" xfId="0" applyFont="1" applyFill="1" applyBorder="1"/>
    <xf numFmtId="0" fontId="39" fillId="3" borderId="64" xfId="0" applyFont="1" applyFill="1" applyBorder="1"/>
    <xf numFmtId="0" fontId="25" fillId="2" borderId="0" xfId="1" applyNumberFormat="1" applyFont="1" applyFill="1" applyBorder="1" applyAlignment="1">
      <alignment vertical="center"/>
    </xf>
    <xf numFmtId="0" fontId="39" fillId="3" borderId="64" xfId="1" applyNumberFormat="1" applyFont="1" applyFill="1" applyBorder="1" applyAlignment="1">
      <alignment vertical="center"/>
    </xf>
    <xf numFmtId="44" fontId="40" fillId="2" borderId="0" xfId="4" applyNumberFormat="1" applyFont="1" applyFill="1" applyBorder="1" applyAlignment="1" applyProtection="1">
      <alignment vertical="center"/>
    </xf>
    <xf numFmtId="0" fontId="40" fillId="2" borderId="0" xfId="4" applyFont="1" applyFill="1" applyBorder="1" applyAlignment="1" applyProtection="1">
      <alignment vertical="center"/>
    </xf>
    <xf numFmtId="0" fontId="4" fillId="2" borderId="112" xfId="1" applyNumberFormat="1" applyFont="1" applyFill="1" applyBorder="1" applyAlignment="1">
      <alignment horizontal="left" vertical="center" wrapText="1"/>
    </xf>
    <xf numFmtId="0" fontId="4" fillId="2" borderId="113" xfId="1" applyNumberFormat="1" applyFont="1" applyFill="1" applyBorder="1" applyAlignment="1">
      <alignment horizontal="left" vertical="center" wrapText="1"/>
    </xf>
    <xf numFmtId="0" fontId="4" fillId="2" borderId="114" xfId="0" applyFont="1" applyFill="1" applyBorder="1" applyAlignment="1">
      <alignment horizontal="center" vertical="center"/>
    </xf>
    <xf numFmtId="164" fontId="4" fillId="2" borderId="114" xfId="1" applyFont="1" applyFill="1" applyBorder="1" applyAlignment="1">
      <alignment horizontal="center" vertical="center" wrapText="1"/>
    </xf>
    <xf numFmtId="0" fontId="4" fillId="2" borderId="115" xfId="0" applyFont="1" applyFill="1" applyBorder="1" applyAlignment="1">
      <alignment horizontal="center" vertical="center" wrapText="1"/>
    </xf>
    <xf numFmtId="0" fontId="4" fillId="2" borderId="116" xfId="0" applyFont="1" applyFill="1" applyBorder="1" applyAlignment="1">
      <alignment horizontal="center" vertical="center" wrapText="1"/>
    </xf>
    <xf numFmtId="0" fontId="4" fillId="2" borderId="117" xfId="0" applyFont="1" applyFill="1" applyBorder="1" applyAlignment="1">
      <alignment horizontal="center" vertical="center" wrapText="1"/>
    </xf>
    <xf numFmtId="44" fontId="41" fillId="2" borderId="118" xfId="0" applyNumberFormat="1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7" fillId="2" borderId="120" xfId="0" applyFont="1" applyFill="1" applyBorder="1" applyAlignment="1">
      <alignment horizontal="center" vertical="center"/>
    </xf>
    <xf numFmtId="0" fontId="34" fillId="2" borderId="0" xfId="1" applyNumberFormat="1" applyFont="1" applyFill="1" applyBorder="1" applyAlignment="1">
      <alignment horizontal="center" vertical="center"/>
    </xf>
    <xf numFmtId="0" fontId="34" fillId="3" borderId="124" xfId="1" applyNumberFormat="1" applyFont="1" applyFill="1" applyBorder="1" applyAlignment="1">
      <alignment horizontal="center" vertical="center"/>
    </xf>
    <xf numFmtId="44" fontId="34" fillId="3" borderId="125" xfId="1" applyNumberFormat="1" applyFont="1" applyFill="1" applyBorder="1" applyAlignment="1">
      <alignment horizontal="center" vertical="center"/>
    </xf>
    <xf numFmtId="0" fontId="10" fillId="2" borderId="126" xfId="0" applyFont="1" applyFill="1" applyBorder="1" applyAlignment="1">
      <alignment horizontal="left" vertical="center"/>
    </xf>
    <xf numFmtId="0" fontId="0" fillId="2" borderId="127" xfId="1" applyNumberFormat="1" applyFont="1" applyFill="1" applyBorder="1" applyAlignment="1">
      <alignment horizontal="left" vertical="center"/>
    </xf>
    <xf numFmtId="0" fontId="0" fillId="2" borderId="77" xfId="1" applyNumberFormat="1" applyFont="1" applyFill="1" applyBorder="1" applyAlignment="1">
      <alignment horizontal="left" vertical="center"/>
    </xf>
    <xf numFmtId="165" fontId="0" fillId="2" borderId="15" xfId="1" applyNumberFormat="1" applyFont="1" applyFill="1" applyBorder="1" applyAlignment="1">
      <alignment horizontal="left" vertical="center"/>
    </xf>
    <xf numFmtId="164" fontId="0" fillId="2" borderId="15" xfId="1" applyFont="1" applyFill="1" applyBorder="1"/>
    <xf numFmtId="164" fontId="0" fillId="2" borderId="128" xfId="1" applyFon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0" fillId="2" borderId="124" xfId="1" applyFont="1" applyFill="1" applyBorder="1"/>
    <xf numFmtId="44" fontId="0" fillId="2" borderId="125" xfId="0" applyNumberFormat="1" applyFill="1" applyBorder="1"/>
    <xf numFmtId="10" fontId="0" fillId="2" borderId="0" xfId="0" applyNumberFormat="1" applyFill="1"/>
    <xf numFmtId="4" fontId="0" fillId="2" borderId="0" xfId="0" applyNumberFormat="1" applyFill="1"/>
    <xf numFmtId="0" fontId="12" fillId="2" borderId="126" xfId="0" applyFont="1" applyFill="1" applyBorder="1" applyAlignment="1">
      <alignment horizontal="center" vertical="center"/>
    </xf>
    <xf numFmtId="0" fontId="13" fillId="2" borderId="120" xfId="4" applyFont="1" applyFill="1" applyBorder="1" applyAlignment="1" applyProtection="1">
      <alignment horizontal="center" vertical="center"/>
    </xf>
    <xf numFmtId="0" fontId="42" fillId="0" borderId="15" xfId="0" applyFont="1" applyBorder="1" applyAlignment="1">
      <alignment horizontal="left"/>
    </xf>
    <xf numFmtId="0" fontId="0" fillId="2" borderId="15" xfId="0" applyFont="1" applyFill="1" applyBorder="1"/>
    <xf numFmtId="0" fontId="0" fillId="2" borderId="15" xfId="0" applyFill="1" applyBorder="1" applyAlignment="1">
      <alignment horizontal="left"/>
    </xf>
    <xf numFmtId="164" fontId="43" fillId="2" borderId="15" xfId="0" applyNumberFormat="1" applyFont="1" applyFill="1" applyBorder="1"/>
    <xf numFmtId="164" fontId="43" fillId="2" borderId="128" xfId="1" applyFont="1" applyFill="1" applyBorder="1" applyAlignment="1">
      <alignment horizontal="center"/>
    </xf>
    <xf numFmtId="164" fontId="0" fillId="2" borderId="124" xfId="0" applyNumberFormat="1" applyFill="1" applyBorder="1"/>
    <xf numFmtId="0" fontId="0" fillId="2" borderId="127" xfId="1" applyNumberFormat="1" applyFont="1" applyFill="1" applyBorder="1" applyAlignment="1">
      <alignment horizontal="left"/>
    </xf>
    <xf numFmtId="164" fontId="44" fillId="2" borderId="124" xfId="1" applyFont="1" applyFill="1" applyBorder="1" applyAlignment="1">
      <alignment horizontal="center" vertical="center"/>
    </xf>
    <xf numFmtId="44" fontId="44" fillId="2" borderId="125" xfId="0" applyNumberFormat="1" applyFont="1" applyFill="1" applyBorder="1"/>
    <xf numFmtId="164" fontId="0" fillId="2" borderId="124" xfId="1" applyFont="1" applyFill="1" applyBorder="1" applyAlignment="1">
      <alignment horizontal="center" vertical="center"/>
    </xf>
    <xf numFmtId="44" fontId="0" fillId="3" borderId="125" xfId="0" applyNumberFormat="1" applyFill="1" applyBorder="1"/>
    <xf numFmtId="164" fontId="0" fillId="0" borderId="15" xfId="1" applyFont="1" applyFill="1" applyBorder="1" applyAlignment="1">
      <alignment horizontal="center" vertical="center"/>
    </xf>
    <xf numFmtId="0" fontId="0" fillId="0" borderId="127" xfId="1" applyNumberFormat="1" applyFont="1" applyFill="1" applyBorder="1" applyAlignment="1">
      <alignment horizontal="left" vertical="center"/>
    </xf>
    <xf numFmtId="0" fontId="0" fillId="0" borderId="15" xfId="0" applyBorder="1"/>
    <xf numFmtId="164" fontId="0" fillId="0" borderId="128" xfId="1" applyFont="1" applyFill="1" applyBorder="1" applyAlignment="1">
      <alignment horizontal="center"/>
    </xf>
    <xf numFmtId="0" fontId="43" fillId="0" borderId="127" xfId="1" applyNumberFormat="1" applyFont="1" applyFill="1" applyBorder="1" applyAlignment="1">
      <alignment horizontal="left" vertical="center"/>
    </xf>
    <xf numFmtId="0" fontId="45" fillId="0" borderId="15" xfId="0" applyFont="1" applyBorder="1" applyAlignment="1">
      <alignment horizontal="left"/>
    </xf>
    <xf numFmtId="0" fontId="43" fillId="0" borderId="15" xfId="0" applyFont="1" applyBorder="1"/>
    <xf numFmtId="164" fontId="43" fillId="0" borderId="15" xfId="1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164" fontId="0" fillId="2" borderId="128" xfId="1" applyFont="1" applyFill="1" applyBorder="1" applyAlignment="1">
      <alignment horizontal="center" vertical="center"/>
    </xf>
    <xf numFmtId="164" fontId="0" fillId="2" borderId="0" xfId="1" applyFont="1" applyFill="1" applyBorder="1" applyAlignment="1">
      <alignment horizontal="center" vertical="center"/>
    </xf>
    <xf numFmtId="164" fontId="43" fillId="2" borderId="15" xfId="1" applyFont="1" applyFill="1" applyBorder="1" applyAlignment="1">
      <alignment horizontal="center" vertical="center"/>
    </xf>
    <xf numFmtId="0" fontId="0" fillId="2" borderId="127" xfId="6" applyNumberFormat="1" applyFont="1" applyFill="1" applyBorder="1" applyAlignment="1">
      <alignment horizontal="left" vertical="center"/>
    </xf>
    <xf numFmtId="164" fontId="0" fillId="2" borderId="15" xfId="6" applyFont="1" applyFill="1" applyBorder="1" applyAlignment="1">
      <alignment horizontal="center" vertical="center"/>
    </xf>
    <xf numFmtId="164" fontId="0" fillId="2" borderId="128" xfId="6" applyFont="1" applyFill="1" applyBorder="1" applyAlignment="1">
      <alignment horizontal="center"/>
    </xf>
    <xf numFmtId="164" fontId="0" fillId="2" borderId="0" xfId="6" applyFont="1" applyFill="1" applyBorder="1" applyAlignment="1">
      <alignment horizontal="center"/>
    </xf>
    <xf numFmtId="164" fontId="0" fillId="2" borderId="124" xfId="6" applyFont="1" applyFill="1" applyBorder="1" applyAlignment="1">
      <alignment horizontal="center" vertical="center"/>
    </xf>
    <xf numFmtId="0" fontId="42" fillId="0" borderId="132" xfId="0" applyFont="1" applyBorder="1" applyAlignment="1">
      <alignment horizontal="left"/>
    </xf>
    <xf numFmtId="0" fontId="0" fillId="2" borderId="132" xfId="0" applyFont="1" applyFill="1" applyBorder="1"/>
    <xf numFmtId="0" fontId="0" fillId="2" borderId="132" xfId="0" applyFill="1" applyBorder="1"/>
    <xf numFmtId="164" fontId="43" fillId="2" borderId="132" xfId="0" applyNumberFormat="1" applyFont="1" applyFill="1" applyBorder="1"/>
    <xf numFmtId="164" fontId="43" fillId="2" borderId="133" xfId="1" applyFont="1" applyFill="1" applyBorder="1" applyAlignment="1">
      <alignment horizontal="center"/>
    </xf>
    <xf numFmtId="164" fontId="0" fillId="2" borderId="134" xfId="0" applyNumberFormat="1" applyFill="1" applyBorder="1"/>
    <xf numFmtId="44" fontId="0" fillId="2" borderId="135" xfId="0" applyNumberFormat="1" applyFill="1" applyBorder="1"/>
    <xf numFmtId="0" fontId="0" fillId="2" borderId="0" xfId="1" applyNumberFormat="1" applyFont="1" applyFill="1"/>
    <xf numFmtId="164" fontId="0" fillId="2" borderId="0" xfId="0" applyNumberFormat="1" applyFill="1"/>
    <xf numFmtId="49" fontId="9" fillId="2" borderId="15" xfId="0" applyNumberFormat="1" applyFont="1" applyFill="1" applyBorder="1" applyAlignment="1">
      <alignment horizontal="center" vertical="center"/>
    </xf>
    <xf numFmtId="0" fontId="34" fillId="3" borderId="127" xfId="1" applyNumberFormat="1" applyFont="1" applyFill="1" applyBorder="1" applyAlignment="1">
      <alignment horizontal="center" vertical="center"/>
    </xf>
    <xf numFmtId="0" fontId="34" fillId="3" borderId="77" xfId="1" applyNumberFormat="1" applyFont="1" applyFill="1" applyBorder="1" applyAlignment="1">
      <alignment horizontal="center" vertical="center"/>
    </xf>
    <xf numFmtId="0" fontId="34" fillId="3" borderId="15" xfId="1" applyNumberFormat="1" applyFont="1" applyFill="1" applyBorder="1" applyAlignment="1">
      <alignment horizontal="center" vertical="center"/>
    </xf>
    <xf numFmtId="0" fontId="34" fillId="3" borderId="128" xfId="1" applyNumberFormat="1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39" fillId="3" borderId="44" xfId="1" applyFont="1" applyFill="1" applyBorder="1" applyAlignment="1">
      <alignment horizontal="center" vertical="center" wrapText="1"/>
    </xf>
    <xf numFmtId="164" fontId="39" fillId="3" borderId="62" xfId="1" applyFont="1" applyFill="1" applyBorder="1" applyAlignment="1">
      <alignment horizontal="center" vertical="center"/>
    </xf>
    <xf numFmtId="0" fontId="11" fillId="2" borderId="12" xfId="4" applyFont="1" applyFill="1" applyBorder="1" applyAlignment="1" applyProtection="1">
      <alignment horizontal="center"/>
    </xf>
    <xf numFmtId="0" fontId="11" fillId="2" borderId="111" xfId="4" applyFont="1" applyFill="1" applyBorder="1" applyAlignment="1" applyProtection="1">
      <alignment horizontal="center"/>
    </xf>
    <xf numFmtId="0" fontId="3" fillId="2" borderId="110" xfId="0" applyFont="1" applyFill="1" applyBorder="1" applyAlignment="1">
      <alignment horizontal="center" vertical="center"/>
    </xf>
    <xf numFmtId="0" fontId="3" fillId="2" borderId="119" xfId="0" applyFont="1" applyFill="1" applyBorder="1" applyAlignment="1">
      <alignment horizontal="center" vertical="center"/>
    </xf>
    <xf numFmtId="0" fontId="11" fillId="2" borderId="12" xfId="4" applyFont="1" applyFill="1" applyBorder="1" applyAlignment="1" applyProtection="1">
      <alignment horizontal="center" vertical="center"/>
    </xf>
    <xf numFmtId="0" fontId="11" fillId="2" borderId="111" xfId="4" applyFont="1" applyFill="1" applyBorder="1" applyAlignment="1" applyProtection="1">
      <alignment horizontal="center" vertical="center"/>
    </xf>
    <xf numFmtId="0" fontId="14" fillId="3" borderId="129" xfId="4" applyFont="1" applyFill="1" applyBorder="1" applyAlignment="1" applyProtection="1">
      <alignment horizontal="center" vertical="center"/>
    </xf>
    <xf numFmtId="0" fontId="14" fillId="3" borderId="130" xfId="4" applyFont="1" applyFill="1" applyBorder="1" applyAlignment="1" applyProtection="1">
      <alignment horizontal="center" vertical="center"/>
    </xf>
    <xf numFmtId="0" fontId="14" fillId="3" borderId="131" xfId="4" applyFont="1" applyFill="1" applyBorder="1" applyAlignment="1" applyProtection="1">
      <alignment horizontal="center" vertical="center"/>
    </xf>
    <xf numFmtId="164" fontId="39" fillId="2" borderId="0" xfId="1" applyFont="1" applyFill="1" applyBorder="1" applyAlignment="1">
      <alignment horizontal="center" vertical="center" wrapText="1"/>
    </xf>
    <xf numFmtId="164" fontId="39" fillId="2" borderId="0" xfId="1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3" fillId="2" borderId="103" xfId="0" applyFont="1" applyFill="1" applyBorder="1" applyAlignment="1">
      <alignment horizontal="center" vertical="center"/>
    </xf>
    <xf numFmtId="0" fontId="3" fillId="2" borderId="104" xfId="0" applyFont="1" applyFill="1" applyBorder="1" applyAlignment="1">
      <alignment horizontal="center" vertical="center"/>
    </xf>
    <xf numFmtId="0" fontId="3" fillId="2" borderId="10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6" xfId="0" applyFont="1" applyFill="1" applyBorder="1" applyAlignment="1">
      <alignment horizontal="center" vertical="center"/>
    </xf>
    <xf numFmtId="0" fontId="3" fillId="2" borderId="107" xfId="0" applyFont="1" applyFill="1" applyBorder="1" applyAlignment="1">
      <alignment horizontal="center" vertical="center"/>
    </xf>
    <xf numFmtId="0" fontId="3" fillId="2" borderId="108" xfId="0" applyFont="1" applyFill="1" applyBorder="1" applyAlignment="1">
      <alignment horizontal="center" vertical="center"/>
    </xf>
    <xf numFmtId="0" fontId="3" fillId="2" borderId="10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1" xfId="0" applyFont="1" applyFill="1" applyBorder="1" applyAlignment="1">
      <alignment horizontal="center" vertical="center"/>
    </xf>
    <xf numFmtId="0" fontId="34" fillId="3" borderId="121" xfId="1" applyNumberFormat="1" applyFont="1" applyFill="1" applyBorder="1" applyAlignment="1">
      <alignment horizontal="center" vertical="center"/>
    </xf>
    <xf numFmtId="0" fontId="34" fillId="3" borderId="122" xfId="1" applyNumberFormat="1" applyFont="1" applyFill="1" applyBorder="1" applyAlignment="1">
      <alignment horizontal="center" vertical="center"/>
    </xf>
    <xf numFmtId="0" fontId="34" fillId="3" borderId="8" xfId="1" applyNumberFormat="1" applyFont="1" applyFill="1" applyBorder="1" applyAlignment="1">
      <alignment horizontal="center" vertical="center"/>
    </xf>
    <xf numFmtId="0" fontId="34" fillId="3" borderId="123" xfId="1" applyNumberFormat="1" applyFont="1" applyFill="1" applyBorder="1" applyAlignment="1">
      <alignment horizontal="center" vertical="center"/>
    </xf>
    <xf numFmtId="0" fontId="11" fillId="2" borderId="13" xfId="4" applyFont="1" applyFill="1" applyBorder="1" applyAlignment="1" applyProtection="1">
      <alignment horizontal="center"/>
    </xf>
    <xf numFmtId="0" fontId="14" fillId="3" borderId="26" xfId="4" applyFont="1" applyFill="1" applyBorder="1" applyAlignment="1" applyProtection="1">
      <alignment horizontal="center" vertical="center"/>
    </xf>
    <xf numFmtId="0" fontId="14" fillId="3" borderId="27" xfId="4" applyFont="1" applyFill="1" applyBorder="1" applyAlignment="1" applyProtection="1">
      <alignment horizontal="center" vertical="center"/>
    </xf>
    <xf numFmtId="0" fontId="14" fillId="3" borderId="28" xfId="4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26" fillId="2" borderId="0" xfId="4" applyFill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5" xfId="4" applyFont="1" applyFill="1" applyBorder="1" applyAlignment="1" applyProtection="1">
      <alignment horizontal="center" vertical="center" wrapText="1"/>
    </xf>
    <xf numFmtId="0" fontId="4" fillId="2" borderId="98" xfId="4" applyFont="1" applyFill="1" applyBorder="1" applyAlignment="1" applyProtection="1">
      <alignment horizontal="center" vertical="center" wrapText="1"/>
    </xf>
    <xf numFmtId="0" fontId="4" fillId="2" borderId="99" xfId="4" applyFont="1" applyFill="1" applyBorder="1" applyAlignment="1" applyProtection="1">
      <alignment horizontal="center" vertical="center" wrapText="1"/>
    </xf>
    <xf numFmtId="0" fontId="6" fillId="2" borderId="100" xfId="4" applyFont="1" applyFill="1" applyBorder="1" applyAlignment="1" applyProtection="1">
      <alignment horizontal="center" vertical="center" wrapText="1"/>
    </xf>
    <xf numFmtId="0" fontId="6" fillId="2" borderId="101" xfId="4" applyFont="1" applyFill="1" applyBorder="1" applyAlignment="1" applyProtection="1">
      <alignment horizontal="center" vertical="center" wrapText="1"/>
    </xf>
    <xf numFmtId="0" fontId="24" fillId="4" borderId="54" xfId="0" applyFont="1" applyFill="1" applyBorder="1" applyAlignment="1">
      <alignment horizontal="center" vertical="center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5" fillId="2" borderId="59" xfId="0" applyFont="1" applyFill="1" applyBorder="1" applyAlignment="1">
      <alignment horizontal="center"/>
    </xf>
    <xf numFmtId="0" fontId="25" fillId="2" borderId="15" xfId="0" applyFont="1" applyFill="1" applyBorder="1" applyAlignment="1">
      <alignment horizontal="center"/>
    </xf>
    <xf numFmtId="0" fontId="26" fillId="4" borderId="15" xfId="4" applyFill="1" applyBorder="1" applyAlignment="1" applyProtection="1">
      <alignment horizontal="center"/>
    </xf>
    <xf numFmtId="49" fontId="4" fillId="2" borderId="42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center" vertical="center"/>
    </xf>
    <xf numFmtId="49" fontId="4" fillId="2" borderId="43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9" xfId="0" applyNumberFormat="1" applyFont="1" applyFill="1" applyBorder="1" applyAlignment="1">
      <alignment horizontal="center" vertical="center" wrapText="1"/>
    </xf>
    <xf numFmtId="0" fontId="4" fillId="2" borderId="43" xfId="4" applyFont="1" applyFill="1" applyBorder="1" applyAlignment="1" applyProtection="1">
      <alignment horizontal="center" vertical="center" wrapText="1"/>
    </xf>
    <xf numFmtId="0" fontId="4" fillId="2" borderId="29" xfId="4" applyFont="1" applyFill="1" applyBorder="1" applyAlignment="1" applyProtection="1">
      <alignment horizontal="center" vertical="center" wrapText="1"/>
    </xf>
    <xf numFmtId="0" fontId="25" fillId="2" borderId="15" xfId="0" applyFont="1" applyFill="1" applyBorder="1" applyAlignment="1">
      <alignment horizontal="left"/>
    </xf>
    <xf numFmtId="0" fontId="9" fillId="2" borderId="60" xfId="0" applyFont="1" applyFill="1" applyBorder="1" applyAlignment="1">
      <alignment horizontal="left" vertical="center" wrapText="1"/>
    </xf>
    <xf numFmtId="0" fontId="9" fillId="2" borderId="62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0" fillId="2" borderId="59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9" fillId="2" borderId="62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25" fillId="2" borderId="57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6" fillId="4" borderId="16" xfId="4" applyFill="1" applyBorder="1" applyAlignment="1" applyProtection="1">
      <alignment horizontal="center"/>
    </xf>
    <xf numFmtId="165" fontId="9" fillId="2" borderId="15" xfId="0" applyNumberFormat="1" applyFont="1" applyFill="1" applyBorder="1" applyAlignment="1">
      <alignment horizontal="center" vertical="center"/>
    </xf>
    <xf numFmtId="165" fontId="9" fillId="2" borderId="66" xfId="0" applyNumberFormat="1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/>
    </xf>
    <xf numFmtId="165" fontId="9" fillId="2" borderId="60" xfId="0" applyNumberFormat="1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left" vertical="center"/>
    </xf>
    <xf numFmtId="0" fontId="9" fillId="2" borderId="76" xfId="0" applyFont="1" applyFill="1" applyBorder="1" applyAlignment="1">
      <alignment horizontal="left" vertical="center" wrapText="1"/>
    </xf>
    <xf numFmtId="0" fontId="9" fillId="2" borderId="76" xfId="0" applyFont="1" applyFill="1" applyBorder="1" applyAlignment="1">
      <alignment horizontal="left" vertical="center"/>
    </xf>
    <xf numFmtId="0" fontId="9" fillId="2" borderId="58" xfId="0" applyFont="1" applyFill="1" applyBorder="1" applyAlignment="1">
      <alignment horizontal="left" vertical="center"/>
    </xf>
    <xf numFmtId="0" fontId="9" fillId="2" borderId="61" xfId="0" applyFont="1" applyFill="1" applyBorder="1" applyAlignment="1">
      <alignment horizontal="left" vertical="center" wrapText="1"/>
    </xf>
    <xf numFmtId="0" fontId="9" fillId="2" borderId="61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0" fontId="9" fillId="2" borderId="58" xfId="0" applyFont="1" applyFill="1" applyBorder="1" applyAlignment="1">
      <alignment horizontal="left" vertical="center" wrapText="1"/>
    </xf>
    <xf numFmtId="0" fontId="9" fillId="2" borderId="6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2" xfId="4" applyFont="1" applyFill="1" applyBorder="1" applyAlignment="1" applyProtection="1">
      <alignment horizontal="center" vertical="center" wrapText="1"/>
    </xf>
    <xf numFmtId="0" fontId="4" fillId="2" borderId="70" xfId="4" applyFont="1" applyFill="1" applyBorder="1" applyAlignment="1" applyProtection="1">
      <alignment horizontal="center" vertical="center" wrapText="1"/>
    </xf>
    <xf numFmtId="0" fontId="4" fillId="2" borderId="93" xfId="4" applyFont="1" applyFill="1" applyBorder="1" applyAlignment="1" applyProtection="1">
      <alignment horizontal="center" vertical="center" wrapText="1"/>
    </xf>
    <xf numFmtId="0" fontId="24" fillId="4" borderId="7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/>
    </xf>
    <xf numFmtId="0" fontId="26" fillId="4" borderId="12" xfId="4" applyFill="1" applyBorder="1" applyAlignment="1" applyProtection="1">
      <alignment horizontal="center"/>
    </xf>
    <xf numFmtId="0" fontId="26" fillId="4" borderId="21" xfId="4" applyFill="1" applyBorder="1" applyAlignment="1" applyProtection="1">
      <alignment horizontal="center"/>
    </xf>
    <xf numFmtId="0" fontId="0" fillId="2" borderId="14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8" xfId="4" applyFont="1" applyFill="1" applyBorder="1" applyAlignment="1" applyProtection="1">
      <alignment horizontal="center" vertical="center" wrapText="1"/>
    </xf>
    <xf numFmtId="165" fontId="9" fillId="2" borderId="29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left" vertical="center" wrapText="1"/>
    </xf>
    <xf numFmtId="0" fontId="9" fillId="2" borderId="95" xfId="0" applyFont="1" applyFill="1" applyBorder="1" applyAlignment="1">
      <alignment horizontal="left" vertical="center" wrapText="1"/>
    </xf>
    <xf numFmtId="0" fontId="9" fillId="2" borderId="96" xfId="0" applyFont="1" applyFill="1" applyBorder="1" applyAlignment="1">
      <alignment horizontal="left" vertical="center" wrapText="1"/>
    </xf>
    <xf numFmtId="0" fontId="9" fillId="2" borderId="97" xfId="0" applyFont="1" applyFill="1" applyBorder="1" applyAlignment="1">
      <alignment horizontal="left" vertical="center" wrapText="1"/>
    </xf>
    <xf numFmtId="0" fontId="4" fillId="2" borderId="47" xfId="4" applyFont="1" applyFill="1" applyBorder="1" applyAlignment="1" applyProtection="1">
      <alignment horizontal="center" vertical="center" wrapText="1"/>
    </xf>
    <xf numFmtId="0" fontId="24" fillId="4" borderId="54" xfId="0" applyFont="1" applyFill="1" applyBorder="1" applyAlignment="1">
      <alignment horizontal="left" vertical="center"/>
    </xf>
    <xf numFmtId="0" fontId="24" fillId="4" borderId="55" xfId="0" applyFont="1" applyFill="1" applyBorder="1" applyAlignment="1">
      <alignment horizontal="left" vertical="center"/>
    </xf>
    <xf numFmtId="0" fontId="24" fillId="4" borderId="56" xfId="0" applyFont="1" applyFill="1" applyBorder="1" applyAlignment="1">
      <alignment horizontal="left" vertical="center"/>
    </xf>
    <xf numFmtId="0" fontId="25" fillId="2" borderId="57" xfId="0" applyFont="1" applyFill="1" applyBorder="1" applyAlignment="1">
      <alignment horizontal="left"/>
    </xf>
    <xf numFmtId="0" fontId="25" fillId="2" borderId="16" xfId="0" applyFont="1" applyFill="1" applyBorder="1" applyAlignment="1">
      <alignment horizontal="left"/>
    </xf>
    <xf numFmtId="0" fontId="25" fillId="2" borderId="59" xfId="0" applyFont="1" applyFill="1" applyBorder="1" applyAlignment="1">
      <alignment horizontal="left"/>
    </xf>
    <xf numFmtId="0" fontId="25" fillId="0" borderId="59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0" xfId="4" applyFill="1" applyBorder="1" applyAlignment="1" applyProtection="1"/>
    <xf numFmtId="0" fontId="26" fillId="0" borderId="15" xfId="4" applyFill="1" applyBorder="1" applyAlignment="1" applyProtection="1">
      <alignment horizontal="center"/>
    </xf>
    <xf numFmtId="0" fontId="9" fillId="2" borderId="63" xfId="0" applyFont="1" applyFill="1" applyBorder="1" applyAlignment="1">
      <alignment horizontal="left" vertical="center" wrapText="1"/>
    </xf>
    <xf numFmtId="0" fontId="28" fillId="2" borderId="76" xfId="0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/>
    </xf>
    <xf numFmtId="0" fontId="24" fillId="4" borderId="54" xfId="5" applyFont="1" applyFill="1" applyBorder="1" applyAlignment="1">
      <alignment horizontal="left" vertical="center"/>
    </xf>
    <xf numFmtId="0" fontId="24" fillId="4" borderId="55" xfId="5" applyFont="1" applyFill="1" applyBorder="1" applyAlignment="1">
      <alignment horizontal="left" vertical="center"/>
    </xf>
    <xf numFmtId="0" fontId="24" fillId="4" borderId="56" xfId="5" applyFont="1" applyFill="1" applyBorder="1" applyAlignment="1">
      <alignment horizontal="left" vertical="center"/>
    </xf>
    <xf numFmtId="0" fontId="25" fillId="2" borderId="59" xfId="5" applyFont="1" applyFill="1" applyBorder="1" applyAlignment="1">
      <alignment horizontal="center"/>
    </xf>
    <xf numFmtId="0" fontId="25" fillId="2" borderId="15" xfId="5" applyFont="1" applyFill="1" applyBorder="1" applyAlignment="1">
      <alignment horizontal="center"/>
    </xf>
    <xf numFmtId="0" fontId="37" fillId="4" borderId="15" xfId="5" applyFont="1" applyFill="1" applyBorder="1" applyAlignment="1">
      <alignment horizontal="center"/>
    </xf>
    <xf numFmtId="0" fontId="26" fillId="4" borderId="45" xfId="4" applyFill="1" applyBorder="1" applyAlignment="1" applyProtection="1">
      <alignment horizontal="center"/>
    </xf>
    <xf numFmtId="0" fontId="26" fillId="4" borderId="46" xfId="4" applyFill="1" applyBorder="1" applyAlignment="1" applyProtection="1">
      <alignment horizontal="center"/>
    </xf>
    <xf numFmtId="0" fontId="26" fillId="4" borderId="77" xfId="4" applyFill="1" applyBorder="1" applyAlignment="1" applyProtection="1">
      <alignment horizontal="center"/>
    </xf>
    <xf numFmtId="49" fontId="4" fillId="2" borderId="42" xfId="0" applyNumberFormat="1" applyFont="1" applyFill="1" applyBorder="1" applyAlignment="1">
      <alignment vertical="center"/>
    </xf>
    <xf numFmtId="49" fontId="4" fillId="2" borderId="59" xfId="0" applyNumberFormat="1" applyFont="1" applyFill="1" applyBorder="1" applyAlignment="1">
      <alignment vertical="center"/>
    </xf>
    <xf numFmtId="0" fontId="25" fillId="2" borderId="59" xfId="0" applyFont="1" applyFill="1" applyBorder="1"/>
    <xf numFmtId="49" fontId="4" fillId="2" borderId="15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4" fillId="2" borderId="15" xfId="4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165" fontId="9" fillId="2" borderId="15" xfId="1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left" vertical="top" wrapText="1"/>
    </xf>
    <xf numFmtId="0" fontId="9" fillId="2" borderId="78" xfId="0" applyFont="1" applyFill="1" applyBorder="1" applyAlignment="1">
      <alignment horizontal="left" vertical="center" wrapText="1"/>
    </xf>
    <xf numFmtId="0" fontId="36" fillId="2" borderId="76" xfId="5" applyFont="1" applyFill="1" applyBorder="1" applyAlignment="1">
      <alignment horizontal="left" vertical="center" wrapText="1"/>
    </xf>
    <xf numFmtId="0" fontId="36" fillId="2" borderId="78" xfId="5" applyFont="1" applyFill="1" applyBorder="1" applyAlignment="1">
      <alignment horizontal="left" vertical="center" wrapText="1"/>
    </xf>
    <xf numFmtId="0" fontId="36" fillId="2" borderId="75" xfId="5" applyFont="1" applyFill="1" applyBorder="1" applyAlignment="1">
      <alignment horizontal="left" vertical="center" wrapText="1"/>
    </xf>
    <xf numFmtId="0" fontId="36" fillId="2" borderId="61" xfId="5" applyFont="1" applyFill="1" applyBorder="1" applyAlignment="1">
      <alignment horizontal="left" vertical="center" wrapText="1"/>
    </xf>
    <xf numFmtId="0" fontId="36" fillId="2" borderId="68" xfId="5" applyFont="1" applyFill="1" applyBorder="1" applyAlignment="1">
      <alignment horizontal="left" vertical="center" wrapText="1"/>
    </xf>
    <xf numFmtId="0" fontId="26" fillId="0" borderId="0" xfId="4" applyAlignment="1" applyProtection="1"/>
    <xf numFmtId="0" fontId="25" fillId="0" borderId="59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6" fillId="0" borderId="45" xfId="4" applyFill="1" applyBorder="1" applyAlignment="1" applyProtection="1">
      <alignment horizontal="center"/>
    </xf>
    <xf numFmtId="0" fontId="26" fillId="0" borderId="46" xfId="4" applyFill="1" applyBorder="1" applyAlignment="1" applyProtection="1">
      <alignment horizontal="center"/>
    </xf>
    <xf numFmtId="165" fontId="30" fillId="3" borderId="82" xfId="1" applyNumberFormat="1" applyFont="1" applyFill="1" applyBorder="1" applyAlignment="1">
      <alignment horizontal="center" vertical="center"/>
    </xf>
    <xf numFmtId="165" fontId="30" fillId="3" borderId="16" xfId="1" applyNumberFormat="1" applyFont="1" applyFill="1" applyBorder="1" applyAlignment="1">
      <alignment horizontal="center" vertical="center"/>
    </xf>
    <xf numFmtId="165" fontId="30" fillId="3" borderId="83" xfId="1" applyNumberFormat="1" applyFont="1" applyFill="1" applyBorder="1" applyAlignment="1">
      <alignment horizontal="center" vertical="center"/>
    </xf>
    <xf numFmtId="165" fontId="20" fillId="3" borderId="39" xfId="1" applyNumberFormat="1" applyFont="1" applyFill="1" applyBorder="1" applyAlignment="1">
      <alignment horizontal="center" vertical="center"/>
    </xf>
    <xf numFmtId="165" fontId="20" fillId="3" borderId="60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2" borderId="66" xfId="4" applyFont="1" applyFill="1" applyBorder="1" applyAlignment="1" applyProtection="1">
      <alignment horizontal="center" vertical="center" wrapText="1"/>
    </xf>
    <xf numFmtId="0" fontId="11" fillId="2" borderId="13" xfId="4" applyFont="1" applyFill="1" applyBorder="1" applyAlignment="1" applyProtection="1">
      <alignment horizontal="center" vertical="center"/>
    </xf>
    <xf numFmtId="0" fontId="26" fillId="0" borderId="16" xfId="4" applyFill="1" applyBorder="1" applyAlignment="1" applyProtection="1">
      <alignment horizontal="center" vertical="center"/>
    </xf>
    <xf numFmtId="0" fontId="27" fillId="4" borderId="16" xfId="0" applyFont="1" applyFill="1" applyBorder="1" applyAlignment="1">
      <alignment horizontal="left" vertical="center"/>
    </xf>
    <xf numFmtId="0" fontId="9" fillId="2" borderId="67" xfId="0" applyFont="1" applyFill="1" applyBorder="1" applyAlignment="1">
      <alignment horizontal="left" vertical="center" wrapText="1"/>
    </xf>
    <xf numFmtId="0" fontId="33" fillId="2" borderId="61" xfId="0" applyFont="1" applyFill="1" applyBorder="1" applyAlignment="1">
      <alignment horizontal="left" vertical="center" wrapText="1"/>
    </xf>
    <xf numFmtId="0" fontId="33" fillId="2" borderId="68" xfId="0" applyFont="1" applyFill="1" applyBorder="1" applyAlignment="1">
      <alignment horizontal="left" vertical="center" wrapText="1"/>
    </xf>
    <xf numFmtId="0" fontId="9" fillId="2" borderId="6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 textRotation="90" wrapText="1"/>
    </xf>
    <xf numFmtId="0" fontId="9" fillId="2" borderId="15" xfId="0" applyFont="1" applyFill="1" applyBorder="1" applyAlignment="1">
      <alignment horizontal="left" vertical="center" textRotation="90"/>
    </xf>
    <xf numFmtId="0" fontId="9" fillId="2" borderId="66" xfId="0" applyFont="1" applyFill="1" applyBorder="1" applyAlignment="1">
      <alignment horizontal="left" vertical="center" textRotation="90"/>
    </xf>
    <xf numFmtId="0" fontId="0" fillId="2" borderId="59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49" fontId="4" fillId="2" borderId="66" xfId="0" applyNumberFormat="1" applyFont="1" applyFill="1" applyBorder="1" applyAlignment="1">
      <alignment horizontal="center" vertical="center"/>
    </xf>
    <xf numFmtId="49" fontId="4" fillId="2" borderId="67" xfId="0" applyNumberFormat="1" applyFont="1" applyFill="1" applyBorder="1" applyAlignment="1">
      <alignment horizontal="center" vertical="center" wrapText="1"/>
    </xf>
    <xf numFmtId="49" fontId="4" fillId="2" borderId="65" xfId="0" applyNumberFormat="1" applyFont="1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8" xfId="0" applyFont="1" applyFill="1" applyBorder="1" applyAlignment="1">
      <alignment horizontal="center" vertical="center"/>
    </xf>
    <xf numFmtId="9" fontId="30" fillId="3" borderId="7" xfId="3" applyFont="1" applyFill="1" applyBorder="1" applyAlignment="1">
      <alignment horizontal="center" vertical="center"/>
    </xf>
    <xf numFmtId="9" fontId="30" fillId="3" borderId="8" xfId="3" applyFont="1" applyFill="1" applyBorder="1" applyAlignment="1">
      <alignment horizontal="center" vertical="center"/>
    </xf>
    <xf numFmtId="9" fontId="30" fillId="3" borderId="10" xfId="3" applyFont="1" applyFill="1" applyBorder="1" applyAlignment="1">
      <alignment horizontal="center" vertical="center"/>
    </xf>
    <xf numFmtId="165" fontId="22" fillId="3" borderId="14" xfId="1" applyNumberFormat="1" applyFont="1" applyFill="1" applyBorder="1" applyAlignment="1">
      <alignment horizontal="left" vertical="center"/>
    </xf>
    <xf numFmtId="165" fontId="22" fillId="3" borderId="15" xfId="1" applyNumberFormat="1" applyFont="1" applyFill="1" applyBorder="1" applyAlignment="1">
      <alignment horizontal="left" vertical="center"/>
    </xf>
    <xf numFmtId="9" fontId="22" fillId="3" borderId="24" xfId="3" applyFont="1" applyFill="1" applyBorder="1" applyAlignment="1">
      <alignment horizontal="center" vertical="center"/>
    </xf>
    <xf numFmtId="9" fontId="22" fillId="3" borderId="25" xfId="3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164" fontId="9" fillId="2" borderId="60" xfId="0" applyNumberFormat="1" applyFont="1" applyFill="1" applyBorder="1" applyAlignment="1">
      <alignment horizontal="center" vertical="center"/>
    </xf>
    <xf numFmtId="164" fontId="9" fillId="2" borderId="62" xfId="0" applyNumberFormat="1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center" vertical="center"/>
    </xf>
    <xf numFmtId="0" fontId="26" fillId="0" borderId="16" xfId="4" applyBorder="1" applyAlignment="1" applyProtection="1">
      <alignment horizontal="center" vertical="center"/>
    </xf>
    <xf numFmtId="0" fontId="9" fillId="2" borderId="68" xfId="0" applyFont="1" applyFill="1" applyBorder="1" applyAlignment="1">
      <alignment horizontal="left" vertical="center" wrapText="1"/>
    </xf>
    <xf numFmtId="0" fontId="31" fillId="0" borderId="12" xfId="4" applyFont="1" applyBorder="1" applyAlignment="1" applyProtection="1">
      <alignment horizontal="center" vertical="center"/>
    </xf>
    <xf numFmtId="0" fontId="31" fillId="0" borderId="77" xfId="4" applyFont="1" applyBorder="1" applyAlignment="1" applyProtection="1">
      <alignment horizontal="center" vertical="center"/>
    </xf>
    <xf numFmtId="0" fontId="26" fillId="0" borderId="12" xfId="4" applyBorder="1" applyAlignment="1" applyProtection="1">
      <alignment horizontal="center" vertical="center"/>
    </xf>
    <xf numFmtId="0" fontId="26" fillId="0" borderId="77" xfId="4" applyBorder="1" applyAlignment="1" applyProtection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23" fillId="4" borderId="5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79" xfId="0" applyFont="1" applyFill="1" applyBorder="1" applyAlignment="1">
      <alignment horizontal="center" vertical="center"/>
    </xf>
    <xf numFmtId="0" fontId="9" fillId="2" borderId="80" xfId="0" applyFont="1" applyFill="1" applyBorder="1" applyAlignment="1">
      <alignment horizontal="center" vertical="center"/>
    </xf>
    <xf numFmtId="0" fontId="9" fillId="2" borderId="81" xfId="0" applyFont="1" applyFill="1" applyBorder="1" applyAlignment="1">
      <alignment horizontal="center" vertical="center"/>
    </xf>
    <xf numFmtId="49" fontId="4" fillId="2" borderId="59" xfId="0" applyNumberFormat="1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165" fontId="9" fillId="2" borderId="60" xfId="1" applyNumberFormat="1" applyFont="1" applyFill="1" applyBorder="1" applyAlignment="1">
      <alignment horizontal="left" vertical="center"/>
    </xf>
    <xf numFmtId="165" fontId="9" fillId="2" borderId="62" xfId="1" applyNumberFormat="1" applyFont="1" applyFill="1" applyBorder="1" applyAlignment="1">
      <alignment horizontal="left" vertical="center"/>
    </xf>
    <xf numFmtId="165" fontId="9" fillId="2" borderId="16" xfId="1" applyNumberFormat="1" applyFont="1" applyFill="1" applyBorder="1" applyAlignment="1">
      <alignment horizontal="left" vertical="center"/>
    </xf>
    <xf numFmtId="0" fontId="9" fillId="2" borderId="78" xfId="0" applyFont="1" applyFill="1" applyBorder="1" applyAlignment="1">
      <alignment horizontal="left" vertical="center"/>
    </xf>
    <xf numFmtId="165" fontId="22" fillId="3" borderId="36" xfId="1" applyNumberFormat="1" applyFont="1" applyFill="1" applyBorder="1" applyAlignment="1">
      <alignment horizontal="left" vertical="center"/>
    </xf>
    <xf numFmtId="165" fontId="22" fillId="3" borderId="39" xfId="1" applyNumberFormat="1" applyFont="1" applyFill="1" applyBorder="1" applyAlignment="1">
      <alignment horizontal="left" vertical="center"/>
    </xf>
    <xf numFmtId="165" fontId="22" fillId="3" borderId="40" xfId="1" applyNumberFormat="1" applyFont="1" applyFill="1" applyBorder="1" applyAlignment="1">
      <alignment horizontal="left" vertical="center"/>
    </xf>
    <xf numFmtId="165" fontId="22" fillId="3" borderId="41" xfId="1" applyNumberFormat="1" applyFont="1" applyFill="1" applyBorder="1" applyAlignment="1">
      <alignment horizontal="left" vertical="center"/>
    </xf>
    <xf numFmtId="0" fontId="9" fillId="2" borderId="60" xfId="0" applyFont="1" applyFill="1" applyBorder="1" applyAlignment="1">
      <alignment horizontal="left" vertical="center"/>
    </xf>
    <xf numFmtId="0" fontId="9" fillId="2" borderId="66" xfId="0" applyFont="1" applyFill="1" applyBorder="1" applyAlignment="1">
      <alignment horizontal="left" vertical="center"/>
    </xf>
    <xf numFmtId="0" fontId="9" fillId="2" borderId="60" xfId="0" applyFont="1" applyFill="1" applyBorder="1" applyAlignment="1">
      <alignment horizontal="left" vertical="center" textRotation="90"/>
    </xf>
    <xf numFmtId="9" fontId="29" fillId="3" borderId="24" xfId="3" applyFont="1" applyFill="1" applyBorder="1" applyAlignment="1">
      <alignment horizontal="center" vertical="center"/>
    </xf>
    <xf numFmtId="9" fontId="29" fillId="3" borderId="25" xfId="3" applyFont="1" applyFill="1" applyBorder="1" applyAlignment="1">
      <alignment horizontal="center" vertical="center"/>
    </xf>
    <xf numFmtId="165" fontId="22" fillId="3" borderId="36" xfId="1" applyNumberFormat="1" applyFont="1" applyFill="1" applyBorder="1" applyAlignment="1">
      <alignment horizontal="center" vertical="center"/>
    </xf>
    <xf numFmtId="165" fontId="22" fillId="3" borderId="39" xfId="1" applyNumberFormat="1" applyFont="1" applyFill="1" applyBorder="1" applyAlignment="1">
      <alignment horizontal="center" vertical="center"/>
    </xf>
    <xf numFmtId="165" fontId="22" fillId="3" borderId="40" xfId="1" applyNumberFormat="1" applyFont="1" applyFill="1" applyBorder="1" applyAlignment="1">
      <alignment horizontal="center" vertical="center"/>
    </xf>
    <xf numFmtId="165" fontId="22" fillId="3" borderId="41" xfId="1" applyNumberFormat="1" applyFont="1" applyFill="1" applyBorder="1" applyAlignment="1">
      <alignment horizontal="center" vertical="center"/>
    </xf>
    <xf numFmtId="9" fontId="21" fillId="3" borderId="7" xfId="3" applyFont="1" applyFill="1" applyBorder="1" applyAlignment="1">
      <alignment horizontal="center" vertical="center"/>
    </xf>
    <xf numFmtId="9" fontId="21" fillId="3" borderId="8" xfId="3" applyFont="1" applyFill="1" applyBorder="1" applyAlignment="1">
      <alignment horizontal="center" vertical="center"/>
    </xf>
    <xf numFmtId="9" fontId="21" fillId="3" borderId="10" xfId="3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left" vertical="center" wrapText="1"/>
    </xf>
    <xf numFmtId="164" fontId="9" fillId="2" borderId="60" xfId="1" applyFont="1" applyFill="1" applyBorder="1" applyAlignment="1">
      <alignment horizontal="center" vertical="center"/>
    </xf>
    <xf numFmtId="164" fontId="9" fillId="2" borderId="62" xfId="1" applyFont="1" applyFill="1" applyBorder="1" applyAlignment="1">
      <alignment horizontal="center" vertical="center"/>
    </xf>
    <xf numFmtId="164" fontId="9" fillId="2" borderId="16" xfId="1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left" vertical="center" wrapText="1"/>
    </xf>
    <xf numFmtId="165" fontId="9" fillId="2" borderId="60" xfId="1" applyNumberFormat="1" applyFont="1" applyFill="1" applyBorder="1" applyAlignment="1">
      <alignment horizontal="center" vertical="center"/>
    </xf>
    <xf numFmtId="165" fontId="9" fillId="2" borderId="62" xfId="1" applyNumberFormat="1" applyFont="1" applyFill="1" applyBorder="1" applyAlignment="1">
      <alignment horizontal="center" vertical="center"/>
    </xf>
    <xf numFmtId="165" fontId="9" fillId="2" borderId="16" xfId="1" applyNumberFormat="1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26" fillId="0" borderId="0" xfId="4" applyFill="1" applyAlignment="1" applyProtection="1"/>
    <xf numFmtId="0" fontId="4" fillId="2" borderId="44" xfId="4" applyFont="1" applyFill="1" applyBorder="1" applyAlignment="1" applyProtection="1">
      <alignment horizontal="center" vertical="center" wrapText="1"/>
    </xf>
    <xf numFmtId="0" fontId="4" fillId="2" borderId="49" xfId="4" applyFont="1" applyFill="1" applyBorder="1" applyAlignment="1" applyProtection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left" vertical="center"/>
    </xf>
    <xf numFmtId="0" fontId="27" fillId="4" borderId="21" xfId="0" applyFont="1" applyFill="1" applyBorder="1" applyAlignment="1">
      <alignment horizontal="left" vertical="center"/>
    </xf>
    <xf numFmtId="0" fontId="27" fillId="4" borderId="77" xfId="0" applyFont="1" applyFill="1" applyBorder="1" applyAlignment="1">
      <alignment horizontal="left" vertical="center"/>
    </xf>
    <xf numFmtId="165" fontId="9" fillId="2" borderId="15" xfId="1" applyNumberFormat="1" applyFont="1" applyFill="1" applyBorder="1" applyAlignment="1">
      <alignment horizontal="left" vertical="center" wrapText="1"/>
    </xf>
    <xf numFmtId="165" fontId="9" fillId="2" borderId="15" xfId="1" applyNumberFormat="1" applyFont="1" applyFill="1" applyBorder="1" applyAlignment="1">
      <alignment horizontal="left" vertical="center"/>
    </xf>
    <xf numFmtId="49" fontId="4" fillId="2" borderId="44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left" vertical="center"/>
    </xf>
    <xf numFmtId="165" fontId="9" fillId="2" borderId="15" xfId="0" applyNumberFormat="1" applyFont="1" applyFill="1" applyBorder="1" applyAlignment="1">
      <alignment horizontal="left" vertical="center" wrapText="1"/>
    </xf>
    <xf numFmtId="165" fontId="9" fillId="2" borderId="15" xfId="0" applyNumberFormat="1" applyFont="1" applyFill="1" applyBorder="1" applyAlignment="1">
      <alignment horizontal="left" vertical="center"/>
    </xf>
    <xf numFmtId="165" fontId="9" fillId="2" borderId="60" xfId="0" applyNumberFormat="1" applyFont="1" applyFill="1" applyBorder="1" applyAlignment="1">
      <alignment horizontal="left" vertical="center"/>
    </xf>
    <xf numFmtId="165" fontId="9" fillId="2" borderId="66" xfId="1" applyNumberFormat="1" applyFont="1" applyFill="1" applyBorder="1" applyAlignment="1">
      <alignment horizontal="left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164" fontId="9" fillId="2" borderId="15" xfId="1" applyFont="1" applyFill="1" applyBorder="1" applyAlignment="1">
      <alignment horizontal="center" vertical="center"/>
    </xf>
    <xf numFmtId="165" fontId="9" fillId="2" borderId="60" xfId="0" applyNumberFormat="1" applyFont="1" applyFill="1" applyBorder="1" applyAlignment="1">
      <alignment horizontal="left" vertical="center" wrapText="1"/>
    </xf>
    <xf numFmtId="165" fontId="9" fillId="2" borderId="62" xfId="0" applyNumberFormat="1" applyFont="1" applyFill="1" applyBorder="1" applyAlignment="1">
      <alignment horizontal="left" vertical="center"/>
    </xf>
    <xf numFmtId="165" fontId="9" fillId="2" borderId="16" xfId="0" applyNumberFormat="1" applyFont="1" applyFill="1" applyBorder="1" applyAlignment="1">
      <alignment horizontal="left" vertical="center"/>
    </xf>
    <xf numFmtId="165" fontId="9" fillId="2" borderId="60" xfId="1" applyNumberFormat="1" applyFont="1" applyFill="1" applyBorder="1" applyAlignment="1">
      <alignment horizontal="left" vertical="center" wrapText="1"/>
    </xf>
    <xf numFmtId="0" fontId="9" fillId="2" borderId="62" xfId="0" applyFont="1" applyFill="1" applyBorder="1" applyAlignment="1">
      <alignment horizontal="left" vertical="center" textRotation="90"/>
    </xf>
    <xf numFmtId="0" fontId="9" fillId="2" borderId="16" xfId="0" applyFont="1" applyFill="1" applyBorder="1" applyAlignment="1">
      <alignment horizontal="left" vertical="center" textRotation="90"/>
    </xf>
    <xf numFmtId="165" fontId="9" fillId="2" borderId="62" xfId="0" applyNumberFormat="1" applyFont="1" applyFill="1" applyBorder="1" applyAlignment="1">
      <alignment horizontal="left" vertical="center" wrapText="1"/>
    </xf>
    <xf numFmtId="165" fontId="9" fillId="2" borderId="16" xfId="0" applyNumberFormat="1" applyFont="1" applyFill="1" applyBorder="1" applyAlignment="1">
      <alignment horizontal="left" vertical="center" wrapText="1"/>
    </xf>
    <xf numFmtId="165" fontId="9" fillId="2" borderId="62" xfId="1" applyNumberFormat="1" applyFont="1" applyFill="1" applyBorder="1" applyAlignment="1">
      <alignment horizontal="left" vertical="center" wrapText="1"/>
    </xf>
    <xf numFmtId="165" fontId="9" fillId="2" borderId="16" xfId="1" applyNumberFormat="1" applyFont="1" applyFill="1" applyBorder="1" applyAlignment="1">
      <alignment horizontal="left" vertical="center" wrapText="1"/>
    </xf>
    <xf numFmtId="165" fontId="9" fillId="2" borderId="67" xfId="1" applyNumberFormat="1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165" fontId="9" fillId="2" borderId="8" xfId="1" applyNumberFormat="1" applyFont="1" applyFill="1" applyBorder="1" applyAlignment="1">
      <alignment horizontal="center" vertical="center"/>
    </xf>
    <xf numFmtId="164" fontId="9" fillId="2" borderId="8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8" fillId="2" borderId="12" xfId="4" applyFont="1" applyFill="1" applyBorder="1" applyAlignment="1" applyProtection="1">
      <alignment horizontal="center"/>
    </xf>
    <xf numFmtId="0" fontId="18" fillId="2" borderId="13" xfId="4" applyFont="1" applyFill="1" applyBorder="1" applyAlignment="1" applyProtection="1">
      <alignment horizontal="center"/>
    </xf>
    <xf numFmtId="0" fontId="0" fillId="2" borderId="15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165" fontId="0" fillId="2" borderId="15" xfId="1" applyNumberFormat="1" applyFont="1" applyFill="1" applyBorder="1" applyAlignment="1">
      <alignment horizontal="center" vertical="center"/>
    </xf>
    <xf numFmtId="164" fontId="0" fillId="2" borderId="15" xfId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center" vertical="center"/>
    </xf>
    <xf numFmtId="49" fontId="16" fillId="2" borderId="14" xfId="0" applyNumberFormat="1" applyFont="1" applyFill="1" applyBorder="1" applyAlignment="1">
      <alignment horizontal="center" vertical="center"/>
    </xf>
    <xf numFmtId="0" fontId="16" fillId="2" borderId="8" xfId="4" applyFont="1" applyFill="1" applyBorder="1" applyAlignment="1" applyProtection="1">
      <alignment horizontal="center" vertical="center" wrapText="1"/>
    </xf>
    <xf numFmtId="0" fontId="16" fillId="2" borderId="15" xfId="4" applyFont="1" applyFill="1" applyBorder="1" applyAlignment="1" applyProtection="1">
      <alignment horizontal="center" vertical="center" wrapText="1"/>
    </xf>
    <xf numFmtId="49" fontId="16" fillId="2" borderId="8" xfId="0" applyNumberFormat="1" applyFont="1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/>
    </xf>
  </cellXfs>
  <cellStyles count="7">
    <cellStyle name="Гиперссылка" xfId="4" builtinId="8"/>
    <cellStyle name="Денежный" xfId="2" builtinId="4"/>
    <cellStyle name="Обычный" xfId="0" builtinId="0"/>
    <cellStyle name="Обычный 2" xfId="5"/>
    <cellStyle name="Процентный" xfId="3" builtinId="5"/>
    <cellStyle name="Финансовый" xfId="1" builtinId="3"/>
    <cellStyle name="Финансовый 2" xfId="6"/>
  </cellStyles>
  <dxfs count="0"/>
  <tableStyles count="0" defaultTableStyle="TableStyleMedium2" defaultPivotStyle="PivotStyleLight16"/>
  <colors>
    <mruColors>
      <color rgb="FF570505"/>
      <color rgb="FF644C51"/>
      <color rgb="FF37292F"/>
      <color rgb="FF6B4145"/>
      <color rgb="FF8B89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28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Relationship Id="rId27" Type="http://www.wps.cn/officeDocument/2020/cellImage" Target="cellimag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hyperlink" Target="https://rivelato.ru/materials/#:~:text=91%2C64%20%D0%9C%D0%91-,%D0%9F%D1%80%D0%B0%D0%B9%D1%81%2D%D0%BB%D0%B8%D1%81%D1%82%20Rivelato,-XLSX" TargetMode="External"/><Relationship Id="rId3" Type="http://schemas.openxmlformats.org/officeDocument/2006/relationships/image" Target="../media/image3.jpeg"/><Relationship Id="rId21" Type="http://schemas.openxmlformats.org/officeDocument/2006/relationships/hyperlink" Target="https://rivelato.ru/" TargetMode="External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hyperlink" Target="https://max.ru/join/2wDWS1Ejp0c5SlzmpnOsaiAJb5IBVWwy-F52Eib8f6c" TargetMode="External"/><Relationship Id="rId2" Type="http://schemas.openxmlformats.org/officeDocument/2006/relationships/image" Target="../media/image2.jpeg"/><Relationship Id="rId16" Type="http://schemas.openxmlformats.org/officeDocument/2006/relationships/hyperlink" Target="https://vk.com/rivelato" TargetMode="External"/><Relationship Id="rId20" Type="http://schemas.openxmlformats.org/officeDocument/2006/relationships/hyperlink" Target="https://disk.360.yandex.ru/d/nPZRD-p9yjBtBw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hyperlink" Target="https://t.me/rivelato_ok" TargetMode="External"/><Relationship Id="rId23" Type="http://schemas.openxmlformats.org/officeDocument/2006/relationships/hyperlink" Target="https://rivelato.ru/materials/" TargetMode="External"/><Relationship Id="rId10" Type="http://schemas.openxmlformats.org/officeDocument/2006/relationships/image" Target="../media/image10.jpeg"/><Relationship Id="rId19" Type="http://schemas.openxmlformats.org/officeDocument/2006/relationships/hyperlink" Target="https://online.visual-paradigm.com/ru/share/book/-rivelato-2026-2dytscwbtc" TargetMode="External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hyperlink" Target="https://rivelato.ru/upload/iblock/960/lfrsu86gnbj9cq8sp40z2p6mo9jjxn2p.pdf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18" Type="http://schemas.openxmlformats.org/officeDocument/2006/relationships/image" Target="../media/image32.png"/><Relationship Id="rId26" Type="http://schemas.openxmlformats.org/officeDocument/2006/relationships/image" Target="../media/image40.png"/><Relationship Id="rId3" Type="http://schemas.openxmlformats.org/officeDocument/2006/relationships/image" Target="../media/image17.png"/><Relationship Id="rId21" Type="http://schemas.openxmlformats.org/officeDocument/2006/relationships/image" Target="../media/image35.png"/><Relationship Id="rId34" Type="http://schemas.openxmlformats.org/officeDocument/2006/relationships/image" Target="../media/image48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17" Type="http://schemas.openxmlformats.org/officeDocument/2006/relationships/image" Target="../media/image31.png"/><Relationship Id="rId25" Type="http://schemas.openxmlformats.org/officeDocument/2006/relationships/image" Target="../media/image39.png"/><Relationship Id="rId33" Type="http://schemas.openxmlformats.org/officeDocument/2006/relationships/image" Target="../media/image47.png"/><Relationship Id="rId2" Type="http://schemas.openxmlformats.org/officeDocument/2006/relationships/image" Target="../media/image16.png"/><Relationship Id="rId16" Type="http://schemas.openxmlformats.org/officeDocument/2006/relationships/image" Target="../media/image30.png"/><Relationship Id="rId20" Type="http://schemas.openxmlformats.org/officeDocument/2006/relationships/image" Target="../media/image34.png"/><Relationship Id="rId29" Type="http://schemas.openxmlformats.org/officeDocument/2006/relationships/image" Target="../media/image43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24" Type="http://schemas.openxmlformats.org/officeDocument/2006/relationships/image" Target="../media/image38.png"/><Relationship Id="rId32" Type="http://schemas.openxmlformats.org/officeDocument/2006/relationships/image" Target="../media/image46.png"/><Relationship Id="rId5" Type="http://schemas.openxmlformats.org/officeDocument/2006/relationships/image" Target="../media/image19.png"/><Relationship Id="rId15" Type="http://schemas.openxmlformats.org/officeDocument/2006/relationships/image" Target="../media/image29.png"/><Relationship Id="rId23" Type="http://schemas.openxmlformats.org/officeDocument/2006/relationships/image" Target="../media/image37.png"/><Relationship Id="rId28" Type="http://schemas.openxmlformats.org/officeDocument/2006/relationships/image" Target="../media/image42.png"/><Relationship Id="rId10" Type="http://schemas.openxmlformats.org/officeDocument/2006/relationships/image" Target="../media/image24.png"/><Relationship Id="rId19" Type="http://schemas.openxmlformats.org/officeDocument/2006/relationships/image" Target="../media/image33.png"/><Relationship Id="rId31" Type="http://schemas.openxmlformats.org/officeDocument/2006/relationships/image" Target="../media/image45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4" Type="http://schemas.openxmlformats.org/officeDocument/2006/relationships/image" Target="../media/image28.png"/><Relationship Id="rId22" Type="http://schemas.openxmlformats.org/officeDocument/2006/relationships/image" Target="../media/image36.png"/><Relationship Id="rId27" Type="http://schemas.openxmlformats.org/officeDocument/2006/relationships/image" Target="../media/image41.png"/><Relationship Id="rId30" Type="http://schemas.openxmlformats.org/officeDocument/2006/relationships/image" Target="../media/image44.png"/><Relationship Id="rId35" Type="http://schemas.openxmlformats.org/officeDocument/2006/relationships/image" Target="../media/image4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16.png"/><Relationship Id="rId1" Type="http://schemas.openxmlformats.org/officeDocument/2006/relationships/image" Target="../media/image50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13" Type="http://schemas.openxmlformats.org/officeDocument/2006/relationships/image" Target="../media/image65.jpeg"/><Relationship Id="rId18" Type="http://schemas.openxmlformats.org/officeDocument/2006/relationships/image" Target="../media/image70.png"/><Relationship Id="rId26" Type="http://schemas.openxmlformats.org/officeDocument/2006/relationships/image" Target="../media/image78.png"/><Relationship Id="rId3" Type="http://schemas.openxmlformats.org/officeDocument/2006/relationships/image" Target="../media/image55.png"/><Relationship Id="rId21" Type="http://schemas.openxmlformats.org/officeDocument/2006/relationships/image" Target="../media/image73.jpeg"/><Relationship Id="rId34" Type="http://schemas.openxmlformats.org/officeDocument/2006/relationships/image" Target="../media/image86.png"/><Relationship Id="rId7" Type="http://schemas.openxmlformats.org/officeDocument/2006/relationships/image" Target="../media/image59.png"/><Relationship Id="rId12" Type="http://schemas.openxmlformats.org/officeDocument/2006/relationships/image" Target="../media/image64.jpeg"/><Relationship Id="rId17" Type="http://schemas.openxmlformats.org/officeDocument/2006/relationships/image" Target="../media/image69.png"/><Relationship Id="rId25" Type="http://schemas.openxmlformats.org/officeDocument/2006/relationships/image" Target="../media/image77.png"/><Relationship Id="rId33" Type="http://schemas.openxmlformats.org/officeDocument/2006/relationships/image" Target="../media/image85.png"/><Relationship Id="rId2" Type="http://schemas.openxmlformats.org/officeDocument/2006/relationships/image" Target="../media/image16.png"/><Relationship Id="rId16" Type="http://schemas.openxmlformats.org/officeDocument/2006/relationships/image" Target="../media/image68.png"/><Relationship Id="rId20" Type="http://schemas.openxmlformats.org/officeDocument/2006/relationships/image" Target="../media/image72.png"/><Relationship Id="rId29" Type="http://schemas.openxmlformats.org/officeDocument/2006/relationships/image" Target="../media/image81.png"/><Relationship Id="rId1" Type="http://schemas.openxmlformats.org/officeDocument/2006/relationships/image" Target="../media/image54.png"/><Relationship Id="rId6" Type="http://schemas.openxmlformats.org/officeDocument/2006/relationships/image" Target="../media/image58.png"/><Relationship Id="rId11" Type="http://schemas.openxmlformats.org/officeDocument/2006/relationships/image" Target="../media/image63.png"/><Relationship Id="rId24" Type="http://schemas.openxmlformats.org/officeDocument/2006/relationships/image" Target="../media/image76.png"/><Relationship Id="rId32" Type="http://schemas.openxmlformats.org/officeDocument/2006/relationships/image" Target="../media/image84.png"/><Relationship Id="rId37" Type="http://schemas.openxmlformats.org/officeDocument/2006/relationships/image" Target="../media/image89.jpeg"/><Relationship Id="rId5" Type="http://schemas.openxmlformats.org/officeDocument/2006/relationships/image" Target="../media/image57.png"/><Relationship Id="rId15" Type="http://schemas.openxmlformats.org/officeDocument/2006/relationships/image" Target="../media/image67.png"/><Relationship Id="rId23" Type="http://schemas.openxmlformats.org/officeDocument/2006/relationships/image" Target="../media/image75.png"/><Relationship Id="rId28" Type="http://schemas.openxmlformats.org/officeDocument/2006/relationships/image" Target="../media/image80.png"/><Relationship Id="rId36" Type="http://schemas.openxmlformats.org/officeDocument/2006/relationships/image" Target="../media/image88.png"/><Relationship Id="rId10" Type="http://schemas.openxmlformats.org/officeDocument/2006/relationships/image" Target="../media/image62.png"/><Relationship Id="rId19" Type="http://schemas.openxmlformats.org/officeDocument/2006/relationships/image" Target="../media/image71.png"/><Relationship Id="rId31" Type="http://schemas.openxmlformats.org/officeDocument/2006/relationships/image" Target="../media/image83.png"/><Relationship Id="rId4" Type="http://schemas.openxmlformats.org/officeDocument/2006/relationships/image" Target="../media/image56.png"/><Relationship Id="rId9" Type="http://schemas.openxmlformats.org/officeDocument/2006/relationships/image" Target="../media/image61.png"/><Relationship Id="rId14" Type="http://schemas.openxmlformats.org/officeDocument/2006/relationships/image" Target="../media/image66.png"/><Relationship Id="rId22" Type="http://schemas.openxmlformats.org/officeDocument/2006/relationships/image" Target="../media/image74.png"/><Relationship Id="rId27" Type="http://schemas.openxmlformats.org/officeDocument/2006/relationships/image" Target="../media/image79.png"/><Relationship Id="rId30" Type="http://schemas.openxmlformats.org/officeDocument/2006/relationships/image" Target="../media/image82.png"/><Relationship Id="rId35" Type="http://schemas.openxmlformats.org/officeDocument/2006/relationships/image" Target="../media/image8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png"/><Relationship Id="rId7" Type="http://schemas.openxmlformats.org/officeDocument/2006/relationships/image" Target="../media/image95.png"/><Relationship Id="rId2" Type="http://schemas.openxmlformats.org/officeDocument/2006/relationships/image" Target="../media/image90.png"/><Relationship Id="rId1" Type="http://schemas.openxmlformats.org/officeDocument/2006/relationships/image" Target="../media/image1.png"/><Relationship Id="rId6" Type="http://schemas.openxmlformats.org/officeDocument/2006/relationships/image" Target="../media/image94.pn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jpeg"/><Relationship Id="rId13" Type="http://schemas.openxmlformats.org/officeDocument/2006/relationships/image" Target="../media/image106.png"/><Relationship Id="rId3" Type="http://schemas.openxmlformats.org/officeDocument/2006/relationships/image" Target="../media/image98.jpeg"/><Relationship Id="rId7" Type="http://schemas.openxmlformats.org/officeDocument/2006/relationships/image" Target="../media/image102.jpeg"/><Relationship Id="rId12" Type="http://schemas.openxmlformats.org/officeDocument/2006/relationships/image" Target="../media/image105.png"/><Relationship Id="rId17" Type="http://schemas.openxmlformats.org/officeDocument/2006/relationships/image" Target="../media/image110.png"/><Relationship Id="rId2" Type="http://schemas.openxmlformats.org/officeDocument/2006/relationships/image" Target="../media/image97.jpeg"/><Relationship Id="rId16" Type="http://schemas.openxmlformats.org/officeDocument/2006/relationships/image" Target="../media/image109.png"/><Relationship Id="rId1" Type="http://schemas.openxmlformats.org/officeDocument/2006/relationships/image" Target="../media/image96.png"/><Relationship Id="rId6" Type="http://schemas.openxmlformats.org/officeDocument/2006/relationships/image" Target="../media/image101.jpeg"/><Relationship Id="rId11" Type="http://schemas.openxmlformats.org/officeDocument/2006/relationships/image" Target="../media/image104.jpeg"/><Relationship Id="rId5" Type="http://schemas.openxmlformats.org/officeDocument/2006/relationships/image" Target="../media/image100.jpeg"/><Relationship Id="rId15" Type="http://schemas.openxmlformats.org/officeDocument/2006/relationships/image" Target="../media/image108.png"/><Relationship Id="rId10" Type="http://schemas.openxmlformats.org/officeDocument/2006/relationships/image" Target="../media/image90.png"/><Relationship Id="rId4" Type="http://schemas.openxmlformats.org/officeDocument/2006/relationships/image" Target="../media/image99.jpeg"/><Relationship Id="rId9" Type="http://schemas.openxmlformats.org/officeDocument/2006/relationships/image" Target="../media/image91.png"/><Relationship Id="rId14" Type="http://schemas.openxmlformats.org/officeDocument/2006/relationships/image" Target="../media/image107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png"/><Relationship Id="rId13" Type="http://schemas.openxmlformats.org/officeDocument/2006/relationships/image" Target="../media/image119.png"/><Relationship Id="rId3" Type="http://schemas.openxmlformats.org/officeDocument/2006/relationships/image" Target="../media/image112.png"/><Relationship Id="rId7" Type="http://schemas.openxmlformats.org/officeDocument/2006/relationships/image" Target="../media/image116.png"/><Relationship Id="rId12" Type="http://schemas.openxmlformats.org/officeDocument/2006/relationships/image" Target="../media/image110.png"/><Relationship Id="rId2" Type="http://schemas.openxmlformats.org/officeDocument/2006/relationships/image" Target="../media/image95.png"/><Relationship Id="rId1" Type="http://schemas.openxmlformats.org/officeDocument/2006/relationships/image" Target="../media/image111.png"/><Relationship Id="rId6" Type="http://schemas.openxmlformats.org/officeDocument/2006/relationships/image" Target="../media/image115.png"/><Relationship Id="rId11" Type="http://schemas.openxmlformats.org/officeDocument/2006/relationships/image" Target="../media/image90.png"/><Relationship Id="rId5" Type="http://schemas.openxmlformats.org/officeDocument/2006/relationships/image" Target="../media/image114.png"/><Relationship Id="rId15" Type="http://schemas.openxmlformats.org/officeDocument/2006/relationships/image" Target="../media/image121.png"/><Relationship Id="rId10" Type="http://schemas.openxmlformats.org/officeDocument/2006/relationships/image" Target="../media/image91.png"/><Relationship Id="rId4" Type="http://schemas.openxmlformats.org/officeDocument/2006/relationships/image" Target="../media/image113.png"/><Relationship Id="rId9" Type="http://schemas.openxmlformats.org/officeDocument/2006/relationships/image" Target="../media/image118.png"/><Relationship Id="rId14" Type="http://schemas.openxmlformats.org/officeDocument/2006/relationships/image" Target="../media/image12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1.png"/><Relationship Id="rId18" Type="http://schemas.openxmlformats.org/officeDocument/2006/relationships/image" Target="../media/image136.png"/><Relationship Id="rId26" Type="http://schemas.openxmlformats.org/officeDocument/2006/relationships/image" Target="../media/image144.png"/><Relationship Id="rId39" Type="http://schemas.openxmlformats.org/officeDocument/2006/relationships/image" Target="../media/image103.jpeg"/><Relationship Id="rId3" Type="http://schemas.openxmlformats.org/officeDocument/2006/relationships/image" Target="../media/image124.jpeg"/><Relationship Id="rId21" Type="http://schemas.openxmlformats.org/officeDocument/2006/relationships/image" Target="../media/image139.png"/><Relationship Id="rId34" Type="http://schemas.openxmlformats.org/officeDocument/2006/relationships/image" Target="../media/image98.jpeg"/><Relationship Id="rId7" Type="http://schemas.openxmlformats.org/officeDocument/2006/relationships/image" Target="../media/image127.png"/><Relationship Id="rId12" Type="http://schemas.openxmlformats.org/officeDocument/2006/relationships/image" Target="../media/image119.png"/><Relationship Id="rId17" Type="http://schemas.openxmlformats.org/officeDocument/2006/relationships/image" Target="../media/image135.png"/><Relationship Id="rId25" Type="http://schemas.openxmlformats.org/officeDocument/2006/relationships/image" Target="../media/image143.png"/><Relationship Id="rId33" Type="http://schemas.openxmlformats.org/officeDocument/2006/relationships/image" Target="../media/image97.jpeg"/><Relationship Id="rId38" Type="http://schemas.openxmlformats.org/officeDocument/2006/relationships/image" Target="../media/image102.jpeg"/><Relationship Id="rId2" Type="http://schemas.openxmlformats.org/officeDocument/2006/relationships/image" Target="../media/image123.jpeg"/><Relationship Id="rId16" Type="http://schemas.openxmlformats.org/officeDocument/2006/relationships/image" Target="../media/image134.png"/><Relationship Id="rId20" Type="http://schemas.openxmlformats.org/officeDocument/2006/relationships/image" Target="../media/image138.jpeg"/><Relationship Id="rId29" Type="http://schemas.openxmlformats.org/officeDocument/2006/relationships/image" Target="../media/image90.png"/><Relationship Id="rId41" Type="http://schemas.openxmlformats.org/officeDocument/2006/relationships/image" Target="../media/image150.png"/><Relationship Id="rId1" Type="http://schemas.openxmlformats.org/officeDocument/2006/relationships/image" Target="../media/image122.png"/><Relationship Id="rId6" Type="http://schemas.openxmlformats.org/officeDocument/2006/relationships/image" Target="../media/image95.png"/><Relationship Id="rId11" Type="http://schemas.openxmlformats.org/officeDocument/2006/relationships/image" Target="../media/image110.png"/><Relationship Id="rId24" Type="http://schemas.openxmlformats.org/officeDocument/2006/relationships/image" Target="../media/image142.png"/><Relationship Id="rId32" Type="http://schemas.openxmlformats.org/officeDocument/2006/relationships/image" Target="../media/image148.png"/><Relationship Id="rId37" Type="http://schemas.openxmlformats.org/officeDocument/2006/relationships/image" Target="../media/image101.jpeg"/><Relationship Id="rId40" Type="http://schemas.openxmlformats.org/officeDocument/2006/relationships/image" Target="../media/image149.png"/><Relationship Id="rId5" Type="http://schemas.openxmlformats.org/officeDocument/2006/relationships/image" Target="../media/image126.jpeg"/><Relationship Id="rId15" Type="http://schemas.openxmlformats.org/officeDocument/2006/relationships/image" Target="../media/image133.png"/><Relationship Id="rId23" Type="http://schemas.openxmlformats.org/officeDocument/2006/relationships/image" Target="../media/image141.png"/><Relationship Id="rId28" Type="http://schemas.openxmlformats.org/officeDocument/2006/relationships/image" Target="../media/image146.png"/><Relationship Id="rId36" Type="http://schemas.openxmlformats.org/officeDocument/2006/relationships/image" Target="../media/image100.jpeg"/><Relationship Id="rId10" Type="http://schemas.openxmlformats.org/officeDocument/2006/relationships/image" Target="../media/image130.png"/><Relationship Id="rId19" Type="http://schemas.openxmlformats.org/officeDocument/2006/relationships/image" Target="../media/image137.jpeg"/><Relationship Id="rId31" Type="http://schemas.openxmlformats.org/officeDocument/2006/relationships/image" Target="../media/image147.png"/><Relationship Id="rId4" Type="http://schemas.openxmlformats.org/officeDocument/2006/relationships/image" Target="../media/image125.jpeg"/><Relationship Id="rId9" Type="http://schemas.openxmlformats.org/officeDocument/2006/relationships/image" Target="../media/image129.png"/><Relationship Id="rId14" Type="http://schemas.openxmlformats.org/officeDocument/2006/relationships/image" Target="../media/image132.png"/><Relationship Id="rId22" Type="http://schemas.openxmlformats.org/officeDocument/2006/relationships/image" Target="../media/image140.png"/><Relationship Id="rId27" Type="http://schemas.openxmlformats.org/officeDocument/2006/relationships/image" Target="../media/image145.png"/><Relationship Id="rId30" Type="http://schemas.openxmlformats.org/officeDocument/2006/relationships/image" Target="../media/image91.png"/><Relationship Id="rId35" Type="http://schemas.openxmlformats.org/officeDocument/2006/relationships/image" Target="../media/image99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5.png"/><Relationship Id="rId13" Type="http://schemas.openxmlformats.org/officeDocument/2006/relationships/image" Target="../media/image160.png"/><Relationship Id="rId18" Type="http://schemas.openxmlformats.org/officeDocument/2006/relationships/image" Target="../media/image98.jpeg"/><Relationship Id="rId3" Type="http://schemas.openxmlformats.org/officeDocument/2006/relationships/image" Target="../media/image95.png"/><Relationship Id="rId21" Type="http://schemas.openxmlformats.org/officeDocument/2006/relationships/image" Target="../media/image165.jpeg"/><Relationship Id="rId7" Type="http://schemas.openxmlformats.org/officeDocument/2006/relationships/image" Target="../media/image154.png"/><Relationship Id="rId12" Type="http://schemas.openxmlformats.org/officeDocument/2006/relationships/image" Target="../media/image159.png"/><Relationship Id="rId17" Type="http://schemas.openxmlformats.org/officeDocument/2006/relationships/image" Target="../media/image163.jpeg"/><Relationship Id="rId2" Type="http://schemas.openxmlformats.org/officeDocument/2006/relationships/image" Target="../media/image122.png"/><Relationship Id="rId16" Type="http://schemas.openxmlformats.org/officeDocument/2006/relationships/image" Target="../media/image90.png"/><Relationship Id="rId20" Type="http://schemas.openxmlformats.org/officeDocument/2006/relationships/image" Target="../media/image164.jpeg"/><Relationship Id="rId1" Type="http://schemas.openxmlformats.org/officeDocument/2006/relationships/image" Target="../media/image91.png"/><Relationship Id="rId6" Type="http://schemas.openxmlformats.org/officeDocument/2006/relationships/image" Target="../media/image153.png"/><Relationship Id="rId11" Type="http://schemas.openxmlformats.org/officeDocument/2006/relationships/image" Target="../media/image158.png"/><Relationship Id="rId24" Type="http://schemas.openxmlformats.org/officeDocument/2006/relationships/image" Target="../media/image167.png"/><Relationship Id="rId5" Type="http://schemas.openxmlformats.org/officeDocument/2006/relationships/image" Target="../media/image152.png"/><Relationship Id="rId15" Type="http://schemas.openxmlformats.org/officeDocument/2006/relationships/image" Target="../media/image162.png"/><Relationship Id="rId23" Type="http://schemas.openxmlformats.org/officeDocument/2006/relationships/image" Target="../media/image166.jpeg"/><Relationship Id="rId10" Type="http://schemas.openxmlformats.org/officeDocument/2006/relationships/image" Target="../media/image157.png"/><Relationship Id="rId19" Type="http://schemas.openxmlformats.org/officeDocument/2006/relationships/image" Target="../media/image99.jpeg"/><Relationship Id="rId4" Type="http://schemas.openxmlformats.org/officeDocument/2006/relationships/image" Target="../media/image151.png"/><Relationship Id="rId9" Type="http://schemas.openxmlformats.org/officeDocument/2006/relationships/image" Target="../media/image156.png"/><Relationship Id="rId14" Type="http://schemas.openxmlformats.org/officeDocument/2006/relationships/image" Target="../media/image161.png"/><Relationship Id="rId22" Type="http://schemas.openxmlformats.org/officeDocument/2006/relationships/image" Target="../media/image102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4.png"/><Relationship Id="rId13" Type="http://schemas.openxmlformats.org/officeDocument/2006/relationships/image" Target="../media/image179.png"/><Relationship Id="rId18" Type="http://schemas.openxmlformats.org/officeDocument/2006/relationships/image" Target="../media/image98.jpeg"/><Relationship Id="rId26" Type="http://schemas.openxmlformats.org/officeDocument/2006/relationships/image" Target="../media/image184.jpeg"/><Relationship Id="rId3" Type="http://schemas.openxmlformats.org/officeDocument/2006/relationships/image" Target="../media/image169.png"/><Relationship Id="rId21" Type="http://schemas.openxmlformats.org/officeDocument/2006/relationships/image" Target="../media/image101.jpeg"/><Relationship Id="rId7" Type="http://schemas.openxmlformats.org/officeDocument/2006/relationships/image" Target="../media/image173.png"/><Relationship Id="rId12" Type="http://schemas.openxmlformats.org/officeDocument/2006/relationships/image" Target="../media/image178.png"/><Relationship Id="rId17" Type="http://schemas.openxmlformats.org/officeDocument/2006/relationships/image" Target="../media/image181.jpeg"/><Relationship Id="rId25" Type="http://schemas.openxmlformats.org/officeDocument/2006/relationships/image" Target="../media/image183.jpeg"/><Relationship Id="rId2" Type="http://schemas.openxmlformats.org/officeDocument/2006/relationships/image" Target="../media/image168.png"/><Relationship Id="rId16" Type="http://schemas.openxmlformats.org/officeDocument/2006/relationships/image" Target="../media/image95.png"/><Relationship Id="rId20" Type="http://schemas.openxmlformats.org/officeDocument/2006/relationships/image" Target="../media/image182.jpeg"/><Relationship Id="rId1" Type="http://schemas.openxmlformats.org/officeDocument/2006/relationships/image" Target="../media/image91.png"/><Relationship Id="rId6" Type="http://schemas.openxmlformats.org/officeDocument/2006/relationships/image" Target="../media/image172.png"/><Relationship Id="rId11" Type="http://schemas.openxmlformats.org/officeDocument/2006/relationships/image" Target="../media/image177.png"/><Relationship Id="rId24" Type="http://schemas.openxmlformats.org/officeDocument/2006/relationships/image" Target="../media/image123.jpeg"/><Relationship Id="rId5" Type="http://schemas.openxmlformats.org/officeDocument/2006/relationships/image" Target="../media/image171.png"/><Relationship Id="rId15" Type="http://schemas.openxmlformats.org/officeDocument/2006/relationships/image" Target="../media/image90.png"/><Relationship Id="rId23" Type="http://schemas.openxmlformats.org/officeDocument/2006/relationships/image" Target="../media/image103.jpeg"/><Relationship Id="rId10" Type="http://schemas.openxmlformats.org/officeDocument/2006/relationships/image" Target="../media/image176.png"/><Relationship Id="rId19" Type="http://schemas.openxmlformats.org/officeDocument/2006/relationships/image" Target="../media/image99.jpeg"/><Relationship Id="rId4" Type="http://schemas.openxmlformats.org/officeDocument/2006/relationships/image" Target="../media/image170.png"/><Relationship Id="rId9" Type="http://schemas.openxmlformats.org/officeDocument/2006/relationships/image" Target="../media/image175.png"/><Relationship Id="rId14" Type="http://schemas.openxmlformats.org/officeDocument/2006/relationships/image" Target="../media/image180.png"/><Relationship Id="rId22" Type="http://schemas.openxmlformats.org/officeDocument/2006/relationships/image" Target="../media/image102.jpeg"/><Relationship Id="rId27" Type="http://schemas.openxmlformats.org/officeDocument/2006/relationships/image" Target="../media/image185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0.png"/><Relationship Id="rId3" Type="http://schemas.openxmlformats.org/officeDocument/2006/relationships/image" Target="../media/image188.png"/><Relationship Id="rId7" Type="http://schemas.openxmlformats.org/officeDocument/2006/relationships/image" Target="../media/image168.png"/><Relationship Id="rId2" Type="http://schemas.openxmlformats.org/officeDocument/2006/relationships/image" Target="../media/image187.png"/><Relationship Id="rId1" Type="http://schemas.openxmlformats.org/officeDocument/2006/relationships/image" Target="../media/image186.png"/><Relationship Id="rId6" Type="http://schemas.openxmlformats.org/officeDocument/2006/relationships/image" Target="../media/image189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9.png"/><Relationship Id="rId13" Type="http://schemas.openxmlformats.org/officeDocument/2006/relationships/image" Target="../media/image188.png"/><Relationship Id="rId3" Type="http://schemas.openxmlformats.org/officeDocument/2006/relationships/image" Target="../media/image192.png"/><Relationship Id="rId7" Type="http://schemas.openxmlformats.org/officeDocument/2006/relationships/image" Target="../media/image196.png"/><Relationship Id="rId12" Type="http://schemas.openxmlformats.org/officeDocument/2006/relationships/image" Target="../media/image198.png"/><Relationship Id="rId2" Type="http://schemas.openxmlformats.org/officeDocument/2006/relationships/image" Target="../media/image191.png"/><Relationship Id="rId1" Type="http://schemas.openxmlformats.org/officeDocument/2006/relationships/image" Target="../media/image95.png"/><Relationship Id="rId6" Type="http://schemas.openxmlformats.org/officeDocument/2006/relationships/image" Target="../media/image195.png"/><Relationship Id="rId11" Type="http://schemas.openxmlformats.org/officeDocument/2006/relationships/image" Target="../media/image13.png"/><Relationship Id="rId5" Type="http://schemas.openxmlformats.org/officeDocument/2006/relationships/image" Target="../media/image194.png"/><Relationship Id="rId10" Type="http://schemas.openxmlformats.org/officeDocument/2006/relationships/image" Target="../media/image168.png"/><Relationship Id="rId4" Type="http://schemas.openxmlformats.org/officeDocument/2006/relationships/image" Target="../media/image193.png"/><Relationship Id="rId9" Type="http://schemas.openxmlformats.org/officeDocument/2006/relationships/image" Target="../media/image197.png"/><Relationship Id="rId14" Type="http://schemas.openxmlformats.org/officeDocument/2006/relationships/image" Target="../media/image187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9.png"/><Relationship Id="rId7" Type="http://schemas.openxmlformats.org/officeDocument/2006/relationships/image" Target="../media/image201.png"/><Relationship Id="rId2" Type="http://schemas.openxmlformats.org/officeDocument/2006/relationships/image" Target="../media/image168.png"/><Relationship Id="rId1" Type="http://schemas.openxmlformats.org/officeDocument/2006/relationships/image" Target="../media/image95.png"/><Relationship Id="rId6" Type="http://schemas.openxmlformats.org/officeDocument/2006/relationships/image" Target="../media/image13.png"/><Relationship Id="rId5" Type="http://schemas.openxmlformats.org/officeDocument/2006/relationships/image" Target="../media/image197.png"/><Relationship Id="rId4" Type="http://schemas.openxmlformats.org/officeDocument/2006/relationships/image" Target="../media/image200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5.png"/><Relationship Id="rId3" Type="http://schemas.openxmlformats.org/officeDocument/2006/relationships/image" Target="../media/image197.png"/><Relationship Id="rId7" Type="http://schemas.openxmlformats.org/officeDocument/2006/relationships/image" Target="../media/image204.png"/><Relationship Id="rId2" Type="http://schemas.openxmlformats.org/officeDocument/2006/relationships/image" Target="../media/image168.png"/><Relationship Id="rId1" Type="http://schemas.openxmlformats.org/officeDocument/2006/relationships/image" Target="../media/image95.png"/><Relationship Id="rId6" Type="http://schemas.openxmlformats.org/officeDocument/2006/relationships/image" Target="../media/image203.png"/><Relationship Id="rId5" Type="http://schemas.openxmlformats.org/officeDocument/2006/relationships/image" Target="../media/image202.png"/><Relationship Id="rId10" Type="http://schemas.openxmlformats.org/officeDocument/2006/relationships/image" Target="../media/image201.png"/><Relationship Id="rId4" Type="http://schemas.openxmlformats.org/officeDocument/2006/relationships/image" Target="../media/image189.png"/><Relationship Id="rId9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0.png"/><Relationship Id="rId3" Type="http://schemas.openxmlformats.org/officeDocument/2006/relationships/image" Target="../media/image207.png"/><Relationship Id="rId7" Type="http://schemas.openxmlformats.org/officeDocument/2006/relationships/image" Target="../media/image189.png"/><Relationship Id="rId2" Type="http://schemas.openxmlformats.org/officeDocument/2006/relationships/image" Target="../media/image206.png"/><Relationship Id="rId1" Type="http://schemas.openxmlformats.org/officeDocument/2006/relationships/image" Target="../media/image95.png"/><Relationship Id="rId6" Type="http://schemas.openxmlformats.org/officeDocument/2006/relationships/image" Target="../media/image197.png"/><Relationship Id="rId5" Type="http://schemas.openxmlformats.org/officeDocument/2006/relationships/image" Target="../media/image209.png"/><Relationship Id="rId10" Type="http://schemas.openxmlformats.org/officeDocument/2006/relationships/image" Target="../media/image211.png"/><Relationship Id="rId4" Type="http://schemas.openxmlformats.org/officeDocument/2006/relationships/image" Target="../media/image208.png"/><Relationship Id="rId9" Type="http://schemas.openxmlformats.org/officeDocument/2006/relationships/image" Target="../media/image13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6.png"/><Relationship Id="rId3" Type="http://schemas.openxmlformats.org/officeDocument/2006/relationships/image" Target="../media/image212.jpeg"/><Relationship Id="rId7" Type="http://schemas.openxmlformats.org/officeDocument/2006/relationships/image" Target="../media/image215.png"/><Relationship Id="rId12" Type="http://schemas.openxmlformats.org/officeDocument/2006/relationships/image" Target="../media/image209.png"/><Relationship Id="rId2" Type="http://schemas.openxmlformats.org/officeDocument/2006/relationships/image" Target="../media/image197.png"/><Relationship Id="rId1" Type="http://schemas.openxmlformats.org/officeDocument/2006/relationships/image" Target="../media/image95.png"/><Relationship Id="rId6" Type="http://schemas.openxmlformats.org/officeDocument/2006/relationships/image" Target="../media/image189.png"/><Relationship Id="rId11" Type="http://schemas.openxmlformats.org/officeDocument/2006/relationships/image" Target="../media/image201.png"/><Relationship Id="rId5" Type="http://schemas.openxmlformats.org/officeDocument/2006/relationships/image" Target="../media/image214.png"/><Relationship Id="rId10" Type="http://schemas.openxmlformats.org/officeDocument/2006/relationships/image" Target="../media/image13.png"/><Relationship Id="rId4" Type="http://schemas.openxmlformats.org/officeDocument/2006/relationships/image" Target="../media/image213.png"/><Relationship Id="rId9" Type="http://schemas.openxmlformats.org/officeDocument/2006/relationships/image" Target="../media/image2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246530</xdr:colOff>
      <xdr:row>1</xdr:row>
      <xdr:rowOff>112058</xdr:rowOff>
    </xdr:from>
    <xdr:to>
      <xdr:col>1</xdr:col>
      <xdr:colOff>1095984</xdr:colOff>
      <xdr:row>3</xdr:row>
      <xdr:rowOff>53975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80" y="321310"/>
          <a:ext cx="1322705" cy="36131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521277</xdr:colOff>
      <xdr:row>0</xdr:row>
      <xdr:rowOff>124690</xdr:rowOff>
    </xdr:from>
    <xdr:to>
      <xdr:col>3</xdr:col>
      <xdr:colOff>417951</xdr:colOff>
      <xdr:row>2</xdr:row>
      <xdr:rowOff>68406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260" y="124460"/>
          <a:ext cx="1282065" cy="33401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8</xdr:col>
      <xdr:colOff>9526</xdr:colOff>
      <xdr:row>0</xdr:row>
      <xdr:rowOff>181841</xdr:rowOff>
    </xdr:from>
    <xdr:to>
      <xdr:col>18</xdr:col>
      <xdr:colOff>426894</xdr:colOff>
      <xdr:row>21</xdr:row>
      <xdr:rowOff>153266</xdr:rowOff>
    </xdr:to>
    <xdr:grpSp>
      <xdr:nvGrpSpPr>
        <xdr:cNvPr id="152" name="Группа 151">
          <a:extLst>
            <a:ext uri="{FF2B5EF4-FFF2-40B4-BE49-F238E27FC236}">
              <a16:creationId xmlns="" xmlns:a16="http://schemas.microsoft.com/office/drawing/2014/main" id="{00000000-0008-0000-0100-000098000000}"/>
            </a:ext>
          </a:extLst>
        </xdr:cNvPr>
        <xdr:cNvGrpSpPr/>
      </xdr:nvGrpSpPr>
      <xdr:grpSpPr>
        <a:xfrm>
          <a:off x="5143501" y="181841"/>
          <a:ext cx="6513368" cy="4095750"/>
          <a:chOff x="5308890" y="190500"/>
          <a:chExt cx="6478731" cy="4101811"/>
        </a:xfrm>
      </xdr:grpSpPr>
      <xdr:grpSp>
        <xdr:nvGrpSpPr>
          <xdr:cNvPr id="128" name="Группа 127">
            <a:extLst>
              <a:ext uri="{FF2B5EF4-FFF2-40B4-BE49-F238E27FC236}">
                <a16:creationId xmlns="" xmlns:a16="http://schemas.microsoft.com/office/drawing/2014/main" id="{00000000-0008-0000-0100-000080000000}"/>
              </a:ext>
            </a:extLst>
          </xdr:cNvPr>
          <xdr:cNvGrpSpPr/>
        </xdr:nvGrpSpPr>
        <xdr:grpSpPr>
          <a:xfrm>
            <a:off x="5308890" y="190500"/>
            <a:ext cx="6478731" cy="4101811"/>
            <a:chOff x="5308890" y="190500"/>
            <a:chExt cx="6478731" cy="4101811"/>
          </a:xfrm>
        </xdr:grpSpPr>
        <xdr:grpSp>
          <xdr:nvGrpSpPr>
            <xdr:cNvPr id="65" name="Группа 64">
              <a:extLst>
                <a:ext uri="{FF2B5EF4-FFF2-40B4-BE49-F238E27FC236}">
                  <a16:creationId xmlns="" xmlns:a16="http://schemas.microsoft.com/office/drawing/2014/main" id="{00000000-0008-0000-0100-000041000000}"/>
                </a:ext>
              </a:extLst>
            </xdr:cNvPr>
            <xdr:cNvGrpSpPr/>
          </xdr:nvGrpSpPr>
          <xdr:grpSpPr>
            <a:xfrm>
              <a:off x="5308890" y="190500"/>
              <a:ext cx="6478731" cy="4101811"/>
              <a:chOff x="8565119" y="2181225"/>
              <a:chExt cx="6512956" cy="4114800"/>
            </a:xfrm>
          </xdr:grpSpPr>
          <xdr:sp macro="" textlink="">
            <xdr:nvSpPr>
              <xdr:cNvPr id="62" name="Прямоугольник: скругленные углы 61">
                <a:extLst>
                  <a:ext uri="{FF2B5EF4-FFF2-40B4-BE49-F238E27FC236}">
                    <a16:creationId xmlns="" xmlns:a16="http://schemas.microsoft.com/office/drawing/2014/main" id="{00000000-0008-0000-0100-00003E000000}"/>
                  </a:ext>
                </a:extLst>
              </xdr:cNvPr>
              <xdr:cNvSpPr/>
            </xdr:nvSpPr>
            <xdr:spPr>
              <a:xfrm>
                <a:off x="8734425" y="2181225"/>
                <a:ext cx="6343650" cy="4114800"/>
              </a:xfrm>
              <a:prstGeom prst="roundRect">
                <a:avLst>
                  <a:gd name="adj" fmla="val 5990"/>
                </a:avLst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ru-RU" sz="1200" b="1">
                    <a:solidFill>
                      <a:srgbClr val="37292F"/>
                    </a:solidFill>
                    <a:latin typeface="+mj-lt"/>
                  </a:rPr>
                  <a:t>Материалы и цветовая палитра</a:t>
                </a:r>
              </a:p>
            </xdr:txBody>
          </xdr:sp>
          <xdr:grpSp>
            <xdr:nvGrpSpPr>
              <xdr:cNvPr id="3" name="Группа 2">
                <a:extLst>
                  <a:ext uri="{FF2B5EF4-FFF2-40B4-BE49-F238E27FC236}">
                    <a16:creationId xmlns="" xmlns:a16="http://schemas.microsoft.com/office/drawing/2014/main" id="{00000000-0008-0000-0100-000003000000}"/>
                  </a:ext>
                </a:extLst>
              </xdr:cNvPr>
              <xdr:cNvGrpSpPr/>
            </xdr:nvGrpSpPr>
            <xdr:grpSpPr>
              <a:xfrm>
                <a:off x="8601075" y="4333875"/>
                <a:ext cx="3332283" cy="1961162"/>
                <a:chOff x="1331730" y="-2360353"/>
                <a:chExt cx="3332283" cy="1913537"/>
              </a:xfrm>
            </xdr:grpSpPr>
            <xdr:sp macro="" textlink="">
              <xdr:nvSpPr>
                <xdr:cNvPr id="4" name="Прямоугольник: скругленные углы 3">
                  <a:extLst>
                    <a:ext uri="{FF2B5EF4-FFF2-40B4-BE49-F238E27FC236}">
                      <a16:creationId xmlns="" xmlns:a16="http://schemas.microsoft.com/office/drawing/2014/main" id="{00000000-0008-0000-0100-000004000000}"/>
                    </a:ext>
                  </a:extLst>
                </xdr:cNvPr>
                <xdr:cNvSpPr/>
              </xdr:nvSpPr>
              <xdr:spPr>
                <a:xfrm>
                  <a:off x="1784350" y="-1996865"/>
                  <a:ext cx="342987" cy="341040"/>
                </a:xfrm>
                <a:prstGeom prst="roundRect">
                  <a:avLst/>
                </a:prstGeom>
                <a:solidFill>
                  <a:schemeClr val="tx1">
                    <a:lumMod val="85000"/>
                    <a:lumOff val="15000"/>
                  </a:schemeClr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5" name="Прямоугольник: скругленные углы 4">
                  <a:extLst>
                    <a:ext uri="{FF2B5EF4-FFF2-40B4-BE49-F238E27FC236}">
                      <a16:creationId xmlns="" xmlns:a16="http://schemas.microsoft.com/office/drawing/2014/main" id="{00000000-0008-0000-0100-000005000000}"/>
                    </a:ext>
                  </a:extLst>
                </xdr:cNvPr>
                <xdr:cNvSpPr/>
              </xdr:nvSpPr>
              <xdr:spPr>
                <a:xfrm>
                  <a:off x="3839390" y="-1991628"/>
                  <a:ext cx="337181" cy="341081"/>
                </a:xfrm>
                <a:prstGeom prst="roundRect">
                  <a:avLst/>
                </a:prstGeom>
                <a:solidFill>
                  <a:srgbClr val="DCD3C1"/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6" name="Прямоугольник: скругленные углы 5">
                  <a:extLst>
                    <a:ext uri="{FF2B5EF4-FFF2-40B4-BE49-F238E27FC236}">
                      <a16:creationId xmlns="" xmlns:a16="http://schemas.microsoft.com/office/drawing/2014/main" id="{00000000-0008-0000-0100-000006000000}"/>
                    </a:ext>
                  </a:extLst>
                </xdr:cNvPr>
                <xdr:cNvSpPr/>
              </xdr:nvSpPr>
              <xdr:spPr>
                <a:xfrm>
                  <a:off x="1790156" y="-1300748"/>
                  <a:ext cx="337181" cy="341081"/>
                </a:xfrm>
                <a:prstGeom prst="roundRect">
                  <a:avLst/>
                </a:prstGeom>
                <a:solidFill>
                  <a:srgbClr val="FDFDFD"/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7" name="Прямоугольник: скругленные углы 6">
                  <a:extLst>
                    <a:ext uri="{FF2B5EF4-FFF2-40B4-BE49-F238E27FC236}">
                      <a16:creationId xmlns="" xmlns:a16="http://schemas.microsoft.com/office/drawing/2014/main" id="{00000000-0008-0000-0100-000007000000}"/>
                    </a:ext>
                  </a:extLst>
                </xdr:cNvPr>
                <xdr:cNvSpPr/>
              </xdr:nvSpPr>
              <xdr:spPr>
                <a:xfrm>
                  <a:off x="2801532" y="-1307270"/>
                  <a:ext cx="337180" cy="347603"/>
                </a:xfrm>
                <a:prstGeom prst="roundRect">
                  <a:avLst/>
                </a:prstGeom>
                <a:solidFill>
                  <a:srgbClr val="B5B5B5"/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8" name="Прямоугольник: скругленные углы 7">
                  <a:extLst>
                    <a:ext uri="{FF2B5EF4-FFF2-40B4-BE49-F238E27FC236}">
                      <a16:creationId xmlns="" xmlns:a16="http://schemas.microsoft.com/office/drawing/2014/main" id="{00000000-0008-0000-0100-000008000000}"/>
                    </a:ext>
                  </a:extLst>
                </xdr:cNvPr>
                <xdr:cNvSpPr/>
              </xdr:nvSpPr>
              <xdr:spPr>
                <a:xfrm>
                  <a:off x="3841679" y="-1302211"/>
                  <a:ext cx="332601" cy="342545"/>
                </a:xfrm>
                <a:prstGeom prst="roundRect">
                  <a:avLst/>
                </a:prstGeom>
                <a:solidFill>
                  <a:schemeClr val="tx1">
                    <a:lumMod val="75000"/>
                    <a:lumOff val="25000"/>
                  </a:schemeClr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9" name="Text 4">
                  <a:extLst>
                    <a:ext uri="{FF2B5EF4-FFF2-40B4-BE49-F238E27FC236}">
                      <a16:creationId xmlns="" xmlns:a16="http://schemas.microsoft.com/office/drawing/2014/main" id="{00000000-0008-0000-0100-000009000000}"/>
                    </a:ext>
                  </a:extLst>
                </xdr:cNvPr>
                <xdr:cNvSpPr/>
              </xdr:nvSpPr>
              <xdr:spPr>
                <a:xfrm>
                  <a:off x="1331730" y="-1563127"/>
                  <a:ext cx="1298550" cy="414789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ru-RU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Antracite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0" name="Text 4">
                  <a:extLst>
                    <a:ext uri="{FF2B5EF4-FFF2-40B4-BE49-F238E27FC236}">
                      <a16:creationId xmlns="" xmlns:a16="http://schemas.microsoft.com/office/drawing/2014/main" id="{00000000-0008-0000-0100-00000A000000}"/>
                    </a:ext>
                  </a:extLst>
                </xdr:cNvPr>
                <xdr:cNvSpPr/>
              </xdr:nvSpPr>
              <xdr:spPr>
                <a:xfrm>
                  <a:off x="3365463" y="-1567284"/>
                  <a:ext cx="1298550" cy="44976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ru-RU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Beige scuro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1" name="Text 4">
                  <a:extLst>
                    <a:ext uri="{FF2B5EF4-FFF2-40B4-BE49-F238E27FC236}">
                      <a16:creationId xmlns="" xmlns:a16="http://schemas.microsoft.com/office/drawing/2014/main" id="{00000000-0008-0000-0100-00000B000000}"/>
                    </a:ext>
                  </a:extLst>
                </xdr:cNvPr>
                <xdr:cNvSpPr/>
              </xdr:nvSpPr>
              <xdr:spPr>
                <a:xfrm>
                  <a:off x="1578574" y="-878694"/>
                  <a:ext cx="762740" cy="42634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ru-RU" sz="900">
                      <a:solidFill>
                        <a:srgbClr val="45333C"/>
                      </a:solidFill>
                      <a:latin typeface="+mj-lt"/>
                    </a:rPr>
                    <a:t>Brina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2" name="Text 4">
                  <a:extLst>
                    <a:ext uri="{FF2B5EF4-FFF2-40B4-BE49-F238E27FC236}">
                      <a16:creationId xmlns="" xmlns:a16="http://schemas.microsoft.com/office/drawing/2014/main" id="{00000000-0008-0000-0100-00000C000000}"/>
                    </a:ext>
                  </a:extLst>
                </xdr:cNvPr>
                <xdr:cNvSpPr/>
              </xdr:nvSpPr>
              <xdr:spPr>
                <a:xfrm>
                  <a:off x="2197590" y="-873159"/>
                  <a:ext cx="1628873" cy="42634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ru-RU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Grigio m</a:t>
                  </a:r>
                  <a:r>
                    <a:rPr lang="en-US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etallizzato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3" name="Text 4">
                  <a:extLst>
                    <a:ext uri="{FF2B5EF4-FFF2-40B4-BE49-F238E27FC236}">
                      <a16:creationId xmlns="" xmlns:a16="http://schemas.microsoft.com/office/drawing/2014/main" id="{00000000-0008-0000-0100-00000D000000}"/>
                    </a:ext>
                  </a:extLst>
                </xdr:cNvPr>
                <xdr:cNvSpPr/>
              </xdr:nvSpPr>
              <xdr:spPr>
                <a:xfrm>
                  <a:off x="3633080" y="-877538"/>
                  <a:ext cx="762740" cy="42634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ru-RU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Nero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4" name="Прямоугольник: скругленные углы 13">
                  <a:extLst>
                    <a:ext uri="{FF2B5EF4-FFF2-40B4-BE49-F238E27FC236}">
                      <a16:creationId xmlns="" xmlns:a16="http://schemas.microsoft.com/office/drawing/2014/main" id="{00000000-0008-0000-0100-00000E000000}"/>
                    </a:ext>
                  </a:extLst>
                </xdr:cNvPr>
                <xdr:cNvSpPr/>
              </xdr:nvSpPr>
              <xdr:spPr>
                <a:xfrm>
                  <a:off x="2801887" y="-1999357"/>
                  <a:ext cx="336825" cy="334914"/>
                </a:xfrm>
                <a:prstGeom prst="roundRect">
                  <a:avLst/>
                </a:prstGeom>
                <a:solidFill>
                  <a:srgbClr val="B3AD97"/>
                </a:solidFill>
                <a:ln>
                  <a:solidFill>
                    <a:schemeClr val="bg1"/>
                  </a:solidFill>
                </a:ln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ru-RU"/>
                </a:p>
              </xdr:txBody>
            </xdr:sp>
            <xdr:sp macro="" textlink="">
              <xdr:nvSpPr>
                <xdr:cNvPr id="15" name="Text 4">
                  <a:extLst>
                    <a:ext uri="{FF2B5EF4-FFF2-40B4-BE49-F238E27FC236}">
                      <a16:creationId xmlns="" xmlns:a16="http://schemas.microsoft.com/office/drawing/2014/main" id="{00000000-0008-0000-0100-00000F000000}"/>
                    </a:ext>
                  </a:extLst>
                </xdr:cNvPr>
                <xdr:cNvSpPr/>
              </xdr:nvSpPr>
              <xdr:spPr>
                <a:xfrm>
                  <a:off x="2320390" y="-1571744"/>
                  <a:ext cx="1298550" cy="373017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solidFill>
                        <a:srgbClr val="45333C"/>
                      </a:solidFill>
                      <a:effectLst/>
                      <a:latin typeface="+mj-lt"/>
                      <a:ea typeface="Calibri" panose="020F0502020204030204" pitchFamily="34" charset="0"/>
                    </a:rPr>
                    <a:t>Topazio</a:t>
                  </a:r>
                  <a:endParaRPr lang="en-US" sz="900">
                    <a:solidFill>
                      <a:srgbClr val="45333C"/>
                    </a:solidFill>
                    <a:latin typeface="+mj-lt"/>
                  </a:endParaRPr>
                </a:p>
              </xdr:txBody>
            </xdr:sp>
            <xdr:sp macro="" textlink="">
              <xdr:nvSpPr>
                <xdr:cNvPr id="16" name="TextBox 1052">
                  <a:extLst>
                    <a:ext uri="{FF2B5EF4-FFF2-40B4-BE49-F238E27FC236}">
                      <a16:creationId xmlns="" xmlns:a16="http://schemas.microsoft.com/office/drawing/2014/main" id="{00000000-0008-0000-0100-000010000000}"/>
                    </a:ext>
                  </a:extLst>
                </xdr:cNvPr>
                <xdr:cNvSpPr txBox="1"/>
              </xdr:nvSpPr>
              <xdr:spPr>
                <a:xfrm>
                  <a:off x="1668568" y="-2360353"/>
                  <a:ext cx="1480488" cy="281359"/>
                </a:xfrm>
                <a:prstGeom prst="rect">
                  <a:avLst/>
                </a:prstGeom>
                <a:noFill/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xdr:spPr>
              <xdr:txBody>
                <a:bodyPr wrap="square">
                  <a:spAutoFit/>
                </a:bodyPr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20000"/>
                    </a:lnSpc>
                  </a:pPr>
                  <a:r>
                    <a:rPr lang="en-US" sz="1100">
                      <a:solidFill>
                        <a:srgbClr val="45333C"/>
                      </a:solidFill>
                      <a:latin typeface="+mj-lt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Terigranit</a:t>
                  </a:r>
                  <a:endParaRPr lang="ru-RU" sz="1100">
                    <a:solidFill>
                      <a:srgbClr val="45333C"/>
                    </a:solidFill>
                    <a:effectLst/>
                    <a:latin typeface="+mj-lt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64" name="Группа 63">
                <a:extLst>
                  <a:ext uri="{FF2B5EF4-FFF2-40B4-BE49-F238E27FC236}">
                    <a16:creationId xmlns="" xmlns:a16="http://schemas.microsoft.com/office/drawing/2014/main" id="{00000000-0008-0000-0100-000040000000}"/>
                  </a:ext>
                </a:extLst>
              </xdr:cNvPr>
              <xdr:cNvGrpSpPr/>
            </xdr:nvGrpSpPr>
            <xdr:grpSpPr>
              <a:xfrm>
                <a:off x="8565119" y="2524126"/>
                <a:ext cx="2277239" cy="1907148"/>
                <a:chOff x="8565119" y="2524126"/>
                <a:chExt cx="2277239" cy="1907148"/>
              </a:xfrm>
            </xdr:grpSpPr>
            <xdr:sp macro="" textlink="">
              <xdr:nvSpPr>
                <xdr:cNvPr id="21" name="Text 4">
                  <a:extLst>
                    <a:ext uri="{FF2B5EF4-FFF2-40B4-BE49-F238E27FC236}">
                      <a16:creationId xmlns="" xmlns:a16="http://schemas.microsoft.com/office/drawing/2014/main" id="{00000000-0008-0000-0100-000015000000}"/>
                    </a:ext>
                  </a:extLst>
                </xdr:cNvPr>
                <xdr:cNvSpPr/>
              </xdr:nvSpPr>
              <xdr:spPr>
                <a:xfrm>
                  <a:off x="8565119" y="3233040"/>
                  <a:ext cx="1354243" cy="42541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Bianco latte</a:t>
                  </a:r>
                </a:p>
              </xdr:txBody>
            </xdr:sp>
            <xdr:sp macro="" textlink="">
              <xdr:nvSpPr>
                <xdr:cNvPr id="22" name="Text 4">
                  <a:extLst>
                    <a:ext uri="{FF2B5EF4-FFF2-40B4-BE49-F238E27FC236}">
                      <a16:creationId xmlns="" xmlns:a16="http://schemas.microsoft.com/office/drawing/2014/main" id="{00000000-0008-0000-0100-000016000000}"/>
                    </a:ext>
                  </a:extLst>
                </xdr:cNvPr>
                <xdr:cNvSpPr/>
              </xdr:nvSpPr>
              <xdr:spPr>
                <a:xfrm>
                  <a:off x="9340637" y="3969992"/>
                  <a:ext cx="1354243" cy="46128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Nero profondo</a:t>
                  </a:r>
                </a:p>
              </xdr:txBody>
            </xdr:sp>
            <xdr:sp macro="" textlink="">
              <xdr:nvSpPr>
                <xdr:cNvPr id="23" name="Text 4">
                  <a:extLst>
                    <a:ext uri="{FF2B5EF4-FFF2-40B4-BE49-F238E27FC236}">
                      <a16:creationId xmlns="" xmlns:a16="http://schemas.microsoft.com/office/drawing/2014/main" id="{00000000-0008-0000-0100-000017000000}"/>
                    </a:ext>
                  </a:extLst>
                </xdr:cNvPr>
                <xdr:cNvSpPr/>
              </xdr:nvSpPr>
              <xdr:spPr>
                <a:xfrm>
                  <a:off x="8838518" y="3972921"/>
                  <a:ext cx="795453" cy="43726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latin typeface="+mj-lt"/>
                    </a:rPr>
                    <a:t>Sabbia</a:t>
                  </a:r>
                </a:p>
              </xdr:txBody>
            </xdr:sp>
            <xdr:sp macro="" textlink="">
              <xdr:nvSpPr>
                <xdr:cNvPr id="24" name="Text 4">
                  <a:extLst>
                    <a:ext uri="{FF2B5EF4-FFF2-40B4-BE49-F238E27FC236}">
                      <a16:creationId xmlns="" xmlns:a16="http://schemas.microsoft.com/office/drawing/2014/main" id="{00000000-0008-0000-0100-000018000000}"/>
                    </a:ext>
                  </a:extLst>
                </xdr:cNvPr>
                <xdr:cNvSpPr/>
              </xdr:nvSpPr>
              <xdr:spPr>
                <a:xfrm>
                  <a:off x="9340638" y="3231131"/>
                  <a:ext cx="1354243" cy="382570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Grigio puro</a:t>
                  </a:r>
                </a:p>
              </xdr:txBody>
            </xdr:sp>
            <xdr:pic>
              <xdr:nvPicPr>
                <xdr:cNvPr id="25" name="Рисунок 24">
                  <a:extLst>
                    <a:ext uri="{FF2B5EF4-FFF2-40B4-BE49-F238E27FC236}">
                      <a16:creationId xmlns="" xmlns:a16="http://schemas.microsoft.com/office/drawing/2014/main" id="{00000000-0008-0000-0100-000019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4235" t="52837" r="33136" b="17013"/>
                <a:stretch>
                  <a:fillRect/>
                </a:stretch>
              </xdr:blipFill>
              <xdr:spPr>
                <a:xfrm>
                  <a:off x="9868424" y="2888577"/>
                  <a:ext cx="311137" cy="327411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pic>
              <xdr:nvPicPr>
                <xdr:cNvPr id="26" name="Рисунок 25">
                  <a:extLst>
                    <a:ext uri="{FF2B5EF4-FFF2-40B4-BE49-F238E27FC236}">
                      <a16:creationId xmlns="" xmlns:a16="http://schemas.microsoft.com/office/drawing/2014/main" id="{00000000-0008-0000-0100-00001A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4655" t="54251" r="35474" b="17593"/>
                <a:stretch>
                  <a:fillRect/>
                </a:stretch>
              </xdr:blipFill>
              <xdr:spPr>
                <a:xfrm>
                  <a:off x="9077837" y="3617363"/>
                  <a:ext cx="311137" cy="327411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pic>
              <xdr:nvPicPr>
                <xdr:cNvPr id="27" name="Рисунок 26">
                  <a:extLst>
                    <a:ext uri="{FF2B5EF4-FFF2-40B4-BE49-F238E27FC236}">
                      <a16:creationId xmlns="" xmlns:a16="http://schemas.microsoft.com/office/drawing/2014/main" id="{00000000-0008-0000-0100-00001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6040" t="52081" r="34240" b="17251"/>
                <a:stretch>
                  <a:fillRect/>
                </a:stretch>
              </xdr:blipFill>
              <xdr:spPr>
                <a:xfrm>
                  <a:off x="9863389" y="3617730"/>
                  <a:ext cx="321206" cy="327411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pic>
              <xdr:nvPicPr>
                <xdr:cNvPr id="28" name="Рисунок 27">
                  <a:extLst>
                    <a:ext uri="{FF2B5EF4-FFF2-40B4-BE49-F238E27FC236}">
                      <a16:creationId xmlns="" xmlns:a16="http://schemas.microsoft.com/office/drawing/2014/main" id="{00000000-0008-0000-0100-00001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2584" t="52047" r="33602" b="15135"/>
                <a:stretch>
                  <a:fillRect/>
                </a:stretch>
              </xdr:blipFill>
              <xdr:spPr>
                <a:xfrm>
                  <a:off x="9086671" y="2890451"/>
                  <a:ext cx="311138" cy="327412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29" name="TextBox 1153">
                  <a:extLst>
                    <a:ext uri="{FF2B5EF4-FFF2-40B4-BE49-F238E27FC236}">
                      <a16:creationId xmlns="" xmlns:a16="http://schemas.microsoft.com/office/drawing/2014/main" id="{00000000-0008-0000-0100-00001D000000}"/>
                    </a:ext>
                  </a:extLst>
                </xdr:cNvPr>
                <xdr:cNvSpPr txBox="1"/>
              </xdr:nvSpPr>
              <xdr:spPr>
                <a:xfrm>
                  <a:off x="8965704" y="2524126"/>
                  <a:ext cx="1876654" cy="288565"/>
                </a:xfrm>
                <a:prstGeom prst="rect">
                  <a:avLst/>
                </a:prstGeom>
                <a:noFill/>
              </xdr:spPr>
              <xdr:txBody>
                <a:bodyPr wrap="square">
                  <a:noAutofit/>
                </a:bodyPr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20000"/>
                    </a:lnSpc>
                  </a:pPr>
                  <a:r>
                    <a:rPr lang="en-US" sz="1100">
                      <a:latin typeface="+mj-lt"/>
                    </a:rPr>
                    <a:t>Granoceramic</a:t>
                  </a:r>
                  <a:endParaRPr lang="ru-RU" sz="1100">
                    <a:effectLst/>
                    <a:latin typeface="+mj-lt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grpSp>
            <xdr:nvGrpSpPr>
              <xdr:cNvPr id="63" name="Группа 62">
                <a:extLst>
                  <a:ext uri="{FF2B5EF4-FFF2-40B4-BE49-F238E27FC236}">
                    <a16:creationId xmlns="" xmlns:a16="http://schemas.microsoft.com/office/drawing/2014/main" id="{00000000-0008-0000-0100-00003F000000}"/>
                  </a:ext>
                </a:extLst>
              </xdr:cNvPr>
              <xdr:cNvGrpSpPr/>
            </xdr:nvGrpSpPr>
            <xdr:grpSpPr>
              <a:xfrm>
                <a:off x="13038764" y="2524125"/>
                <a:ext cx="1858347" cy="1869002"/>
                <a:chOff x="10705139" y="2524125"/>
                <a:chExt cx="1858347" cy="1869002"/>
              </a:xfrm>
            </xdr:grpSpPr>
            <xdr:pic>
              <xdr:nvPicPr>
                <xdr:cNvPr id="30" name="Рисунок 29">
                  <a:extLst>
                    <a:ext uri="{FF2B5EF4-FFF2-40B4-BE49-F238E27FC236}">
                      <a16:creationId xmlns="" xmlns:a16="http://schemas.microsoft.com/office/drawing/2014/main" id="{00000000-0008-0000-0100-00001E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6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1082" t="27032" r="14412" b="26081"/>
                <a:stretch>
                  <a:fillRect/>
                </a:stretch>
              </xdr:blipFill>
              <xdr:spPr>
                <a:xfrm>
                  <a:off x="11693751" y="2889383"/>
                  <a:ext cx="311135" cy="325801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31" name="Text 4">
                  <a:extLst>
                    <a:ext uri="{FF2B5EF4-FFF2-40B4-BE49-F238E27FC236}">
                      <a16:creationId xmlns="" xmlns:a16="http://schemas.microsoft.com/office/drawing/2014/main" id="{00000000-0008-0000-0100-00001F000000}"/>
                    </a:ext>
                  </a:extLst>
                </xdr:cNvPr>
                <xdr:cNvSpPr/>
              </xdr:nvSpPr>
              <xdr:spPr>
                <a:xfrm>
                  <a:off x="11402313" y="3239075"/>
                  <a:ext cx="894010" cy="42541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latin typeface="+mj-lt"/>
                      <a:ea typeface="Calibri" panose="020F0502020204030204" pitchFamily="34" charset="0"/>
                    </a:rPr>
                    <a:t>Titanio</a:t>
                  </a:r>
                </a:p>
              </xdr:txBody>
            </xdr:sp>
            <xdr:sp macro="" textlink="">
              <xdr:nvSpPr>
                <xdr:cNvPr id="32" name="TextBox 1156">
                  <a:extLst>
                    <a:ext uri="{FF2B5EF4-FFF2-40B4-BE49-F238E27FC236}">
                      <a16:creationId xmlns="" xmlns:a16="http://schemas.microsoft.com/office/drawing/2014/main" id="{00000000-0008-0000-0100-000020000000}"/>
                    </a:ext>
                  </a:extLst>
                </xdr:cNvPr>
                <xdr:cNvSpPr txBox="1"/>
              </xdr:nvSpPr>
              <xdr:spPr>
                <a:xfrm>
                  <a:off x="10825248" y="2524125"/>
                  <a:ext cx="1543984" cy="288565"/>
                </a:xfrm>
                <a:prstGeom prst="rect">
                  <a:avLst/>
                </a:prstGeom>
                <a:noFill/>
              </xdr:spPr>
              <xdr:txBody>
                <a:bodyPr wrap="square">
                  <a:noAutofit/>
                </a:bodyPr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20000"/>
                    </a:lnSpc>
                  </a:pPr>
                  <a:r>
                    <a:rPr lang="en-US" sz="1100">
                      <a:latin typeface="+mj-lt"/>
                    </a:rPr>
                    <a:t>Lumigranit</a:t>
                  </a:r>
                  <a:endParaRPr lang="ru-RU" sz="1100">
                    <a:effectLst/>
                    <a:latin typeface="+mj-lt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  <xdr:pic>
              <xdr:nvPicPr>
                <xdr:cNvPr id="33" name="Рисунок 32">
                  <a:extLst>
                    <a:ext uri="{FF2B5EF4-FFF2-40B4-BE49-F238E27FC236}">
                      <a16:creationId xmlns="" xmlns:a16="http://schemas.microsoft.com/office/drawing/2014/main" id="{00000000-0008-0000-0100-000021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1361" t="50000" r="28681" b="17347"/>
                <a:stretch>
                  <a:fillRect/>
                </a:stretch>
              </xdr:blipFill>
              <xdr:spPr>
                <a:xfrm>
                  <a:off x="11693752" y="3619341"/>
                  <a:ext cx="311134" cy="325801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34" name="Text 4">
                  <a:extLst>
                    <a:ext uri="{FF2B5EF4-FFF2-40B4-BE49-F238E27FC236}">
                      <a16:creationId xmlns="" xmlns:a16="http://schemas.microsoft.com/office/drawing/2014/main" id="{00000000-0008-0000-0100-000022000000}"/>
                    </a:ext>
                  </a:extLst>
                </xdr:cNvPr>
                <xdr:cNvSpPr/>
              </xdr:nvSpPr>
              <xdr:spPr>
                <a:xfrm>
                  <a:off x="11209243" y="3967715"/>
                  <a:ext cx="1354243" cy="42541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latin typeface="+mj-lt"/>
                      <a:ea typeface="Calibri" panose="020F0502020204030204" pitchFamily="34" charset="0"/>
                    </a:rPr>
                    <a:t>Calcestruzzo</a:t>
                  </a:r>
                </a:p>
              </xdr:txBody>
            </xdr:sp>
            <xdr:sp macro="" textlink="">
              <xdr:nvSpPr>
                <xdr:cNvPr id="19" name="Text 4">
                  <a:extLst>
                    <a:ext uri="{FF2B5EF4-FFF2-40B4-BE49-F238E27FC236}">
                      <a16:creationId xmlns="" xmlns:a16="http://schemas.microsoft.com/office/drawing/2014/main" id="{00000000-0008-0000-0100-000013000000}"/>
                    </a:ext>
                  </a:extLst>
                </xdr:cNvPr>
                <xdr:cNvSpPr/>
              </xdr:nvSpPr>
              <xdr:spPr>
                <a:xfrm>
                  <a:off x="10705139" y="3234313"/>
                  <a:ext cx="795453" cy="43726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latin typeface="+mj-lt"/>
                    </a:rPr>
                    <a:t>Nero</a:t>
                  </a:r>
                </a:p>
              </xdr:txBody>
            </xdr:sp>
            <xdr:pic>
              <xdr:nvPicPr>
                <xdr:cNvPr id="20" name="Рисунок 19">
                  <a:extLst>
                    <a:ext uri="{FF2B5EF4-FFF2-40B4-BE49-F238E27FC236}">
                      <a16:creationId xmlns="" xmlns:a16="http://schemas.microsoft.com/office/drawing/2014/main" id="{00000000-0008-0000-0100-000014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0763" t="24655" r="15181" b="24108"/>
                <a:stretch>
                  <a:fillRect/>
                </a:stretch>
              </xdr:blipFill>
              <xdr:spPr>
                <a:xfrm>
                  <a:off x="10937256" y="2892517"/>
                  <a:ext cx="312677" cy="327412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</xdr:grpSp>
          <xdr:grpSp>
            <xdr:nvGrpSpPr>
              <xdr:cNvPr id="35" name="Группа 34">
                <a:extLst>
                  <a:ext uri="{FF2B5EF4-FFF2-40B4-BE49-F238E27FC236}">
                    <a16:creationId xmlns="" xmlns:a16="http://schemas.microsoft.com/office/drawing/2014/main" id="{00000000-0008-0000-0100-000023000000}"/>
                  </a:ext>
                </a:extLst>
              </xdr:cNvPr>
              <xdr:cNvGrpSpPr/>
            </xdr:nvGrpSpPr>
            <xdr:grpSpPr>
              <a:xfrm>
                <a:off x="10645740" y="2529847"/>
                <a:ext cx="2252186" cy="1838824"/>
                <a:chOff x="-2472936" y="-1673990"/>
                <a:chExt cx="2090261" cy="1829299"/>
              </a:xfrm>
            </xdr:grpSpPr>
            <xdr:sp macro="" textlink="">
              <xdr:nvSpPr>
                <xdr:cNvPr id="36" name="Text 4">
                  <a:extLst>
                    <a:ext uri="{FF2B5EF4-FFF2-40B4-BE49-F238E27FC236}">
                      <a16:creationId xmlns="" xmlns:a16="http://schemas.microsoft.com/office/drawing/2014/main" id="{00000000-0008-0000-0100-000024000000}"/>
                    </a:ext>
                  </a:extLst>
                </xdr:cNvPr>
                <xdr:cNvSpPr/>
              </xdr:nvSpPr>
              <xdr:spPr>
                <a:xfrm>
                  <a:off x="-2472936" y="-987157"/>
                  <a:ext cx="1298550" cy="414789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Bianc</a:t>
                  </a:r>
                  <a:r>
                    <a:rPr lang="en-US" sz="900">
                      <a:latin typeface="+mj-lt"/>
                      <a:ea typeface="Calibri" panose="020F0502020204030204" pitchFamily="34" charset="0"/>
                    </a:rPr>
                    <a:t>a</a:t>
                  </a:r>
                  <a:endParaRPr lang="en-US" sz="900">
                    <a:effectLst/>
                    <a:latin typeface="+mj-lt"/>
                    <a:ea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37" name="Text 4">
                  <a:extLst>
                    <a:ext uri="{FF2B5EF4-FFF2-40B4-BE49-F238E27FC236}">
                      <a16:creationId xmlns="" xmlns:a16="http://schemas.microsoft.com/office/drawing/2014/main" id="{00000000-0008-0000-0100-000025000000}"/>
                    </a:ext>
                  </a:extLst>
                </xdr:cNvPr>
                <xdr:cNvSpPr/>
              </xdr:nvSpPr>
              <xdr:spPr>
                <a:xfrm>
                  <a:off x="-2433341" y="-294454"/>
                  <a:ext cx="1298550" cy="44976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Tartufo</a:t>
                  </a:r>
                </a:p>
              </xdr:txBody>
            </xdr:sp>
            <xdr:sp macro="" textlink="">
              <xdr:nvSpPr>
                <xdr:cNvPr id="39" name="Text 4">
                  <a:extLst>
                    <a:ext uri="{FF2B5EF4-FFF2-40B4-BE49-F238E27FC236}">
                      <a16:creationId xmlns="" xmlns:a16="http://schemas.microsoft.com/office/drawing/2014/main" id="{00000000-0008-0000-0100-000027000000}"/>
                    </a:ext>
                  </a:extLst>
                </xdr:cNvPr>
                <xdr:cNvSpPr/>
              </xdr:nvSpPr>
              <xdr:spPr>
                <a:xfrm>
                  <a:off x="-1747908" y="-977835"/>
                  <a:ext cx="1298550" cy="373017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Gelsomino</a:t>
                  </a:r>
                </a:p>
              </xdr:txBody>
            </xdr:sp>
            <xdr:pic>
              <xdr:nvPicPr>
                <xdr:cNvPr id="41" name="Рисунок 40">
                  <a:extLst>
                    <a:ext uri="{FF2B5EF4-FFF2-40B4-BE49-F238E27FC236}">
                      <a16:creationId xmlns="" xmlns:a16="http://schemas.microsoft.com/office/drawing/2014/main" id="{00000000-0008-0000-0100-000029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2584" t="52047" r="33602" b="15135"/>
                <a:stretch>
                  <a:fillRect/>
                </a:stretch>
              </xdr:blipFill>
              <xdr:spPr>
                <a:xfrm>
                  <a:off x="-1966492" y="-1372383"/>
                  <a:ext cx="298343" cy="319236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42" name="TextBox 1101">
                  <a:extLst>
                    <a:ext uri="{FF2B5EF4-FFF2-40B4-BE49-F238E27FC236}">
                      <a16:creationId xmlns="" xmlns:a16="http://schemas.microsoft.com/office/drawing/2014/main" id="{00000000-0008-0000-0100-00002A000000}"/>
                    </a:ext>
                  </a:extLst>
                </xdr:cNvPr>
                <xdr:cNvSpPr txBox="1"/>
              </xdr:nvSpPr>
              <xdr:spPr>
                <a:xfrm>
                  <a:off x="-2082485" y="-1673990"/>
                  <a:ext cx="1129338" cy="281359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20000"/>
                    </a:lnSpc>
                  </a:pPr>
                  <a:r>
                    <a:rPr lang="en-US" sz="1100">
                      <a:latin typeface="+mj-lt"/>
                    </a:rPr>
                    <a:t>Technogranit</a:t>
                  </a:r>
                </a:p>
              </xdr:txBody>
            </xdr:sp>
            <xdr:pic>
              <xdr:nvPicPr>
                <xdr:cNvPr id="46" name="Рисунок 45">
                  <a:extLst>
                    <a:ext uri="{FF2B5EF4-FFF2-40B4-BE49-F238E27FC236}">
                      <a16:creationId xmlns="" xmlns:a16="http://schemas.microsoft.com/office/drawing/2014/main" id="{00000000-0008-0000-0100-00002E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0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1603" t="30853" r="14412" b="20697"/>
                <a:stretch>
                  <a:fillRect/>
                </a:stretch>
              </xdr:blipFill>
              <xdr:spPr>
                <a:xfrm>
                  <a:off x="-1257904" y="-1375113"/>
                  <a:ext cx="303690" cy="317665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pic>
              <xdr:nvPicPr>
                <xdr:cNvPr id="47" name="Рисунок 46">
                  <a:extLst>
                    <a:ext uri="{FF2B5EF4-FFF2-40B4-BE49-F238E27FC236}">
                      <a16:creationId xmlns="" xmlns:a16="http://schemas.microsoft.com/office/drawing/2014/main" id="{00000000-0008-0000-0100-00002F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1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2051" t="21923" r="14376" b="21915"/>
                <a:stretch>
                  <a:fillRect/>
                </a:stretch>
              </xdr:blipFill>
              <xdr:spPr>
                <a:xfrm>
                  <a:off x="-1951120" y="-670047"/>
                  <a:ext cx="307997" cy="319235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48" name="Text 4">
                  <a:extLst>
                    <a:ext uri="{FF2B5EF4-FFF2-40B4-BE49-F238E27FC236}">
                      <a16:creationId xmlns="" xmlns:a16="http://schemas.microsoft.com/office/drawing/2014/main" id="{00000000-0008-0000-0100-000030000000}"/>
                    </a:ext>
                  </a:extLst>
                </xdr:cNvPr>
                <xdr:cNvSpPr/>
              </xdr:nvSpPr>
              <xdr:spPr>
                <a:xfrm>
                  <a:off x="-1681225" y="-294812"/>
                  <a:ext cx="1298550" cy="44976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t"/>
                <a:lstStyle>
                  <a:defPPr>
                    <a:defRPr lang="ru-RU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lnSpc>
                      <a:spcPct val="110000"/>
                    </a:lnSpc>
                    <a:defRPr/>
                  </a:pPr>
                  <a:r>
                    <a:rPr lang="en-US" sz="900">
                      <a:effectLst/>
                      <a:latin typeface="+mj-lt"/>
                      <a:ea typeface="Calibri" panose="020F0502020204030204" pitchFamily="34" charset="0"/>
                    </a:rPr>
                    <a:t>Nero opaco</a:t>
                  </a:r>
                </a:p>
              </xdr:txBody>
            </xdr:sp>
            <xdr:pic>
              <xdr:nvPicPr>
                <xdr:cNvPr id="49" name="Рисунок 48">
                  <a:extLst>
                    <a:ext uri="{FF2B5EF4-FFF2-40B4-BE49-F238E27FC236}">
                      <a16:creationId xmlns="" xmlns:a16="http://schemas.microsoft.com/office/drawing/2014/main" id="{00000000-0008-0000-0100-000031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2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6040" t="52081" r="34240" b="17251"/>
                <a:stretch>
                  <a:fillRect/>
                </a:stretch>
              </xdr:blipFill>
              <xdr:spPr>
                <a:xfrm>
                  <a:off x="-1241692" y="-670048"/>
                  <a:ext cx="307997" cy="319235"/>
                </a:xfrm>
                <a:prstGeom prst="roundRect">
                  <a:avLst/>
                </a:prstGeom>
                <a:ln>
                  <a:solidFill>
                    <a:schemeClr val="bg1"/>
                  </a:solidFill>
                </a:ln>
              </xdr:spPr>
            </xdr:pic>
          </xdr:grpSp>
        </xdr:grpSp>
        <xdr:grpSp>
          <xdr:nvGrpSpPr>
            <xdr:cNvPr id="78" name="Группа 77">
              <a:extLst>
                <a:ext uri="{FF2B5EF4-FFF2-40B4-BE49-F238E27FC236}">
                  <a16:creationId xmlns="" xmlns:a16="http://schemas.microsoft.com/office/drawing/2014/main" id="{00000000-0008-0000-0100-00004E000000}"/>
                </a:ext>
              </a:extLst>
            </xdr:cNvPr>
            <xdr:cNvGrpSpPr/>
          </xdr:nvGrpSpPr>
          <xdr:grpSpPr>
            <a:xfrm>
              <a:off x="9395114" y="3048000"/>
              <a:ext cx="1705843" cy="909205"/>
              <a:chOff x="9239250" y="2996045"/>
              <a:chExt cx="1705843" cy="909205"/>
            </a:xfrm>
          </xdr:grpSpPr>
          <xdr:grpSp>
            <xdr:nvGrpSpPr>
              <xdr:cNvPr id="73" name="Группа 72">
                <a:extLst>
                  <a:ext uri="{FF2B5EF4-FFF2-40B4-BE49-F238E27FC236}">
                    <a16:creationId xmlns="" xmlns:a16="http://schemas.microsoft.com/office/drawing/2014/main" id="{00000000-0008-0000-0100-000049000000}"/>
                  </a:ext>
                </a:extLst>
              </xdr:cNvPr>
              <xdr:cNvGrpSpPr/>
            </xdr:nvGrpSpPr>
            <xdr:grpSpPr>
              <a:xfrm>
                <a:off x="9240119" y="3238500"/>
                <a:ext cx="1704974" cy="666750"/>
                <a:chOff x="1298865" y="51955"/>
                <a:chExt cx="934793" cy="363681"/>
              </a:xfrm>
            </xdr:grpSpPr>
            <xdr:pic>
              <xdr:nvPicPr>
                <xdr:cNvPr id="74" name="Рисунок 12">
                  <a:extLst>
                    <a:ext uri="{FF2B5EF4-FFF2-40B4-BE49-F238E27FC236}">
                      <a16:creationId xmlns="" xmlns:a16="http://schemas.microsoft.com/office/drawing/2014/main" id="{00000000-0008-0000-0100-00004A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0933" t="29208" r="21424" b="50950"/>
                <a:stretch>
                  <a:fillRect/>
                </a:stretch>
              </xdr:blipFill>
              <xdr:spPr>
                <a:xfrm>
                  <a:off x="1468368" y="99582"/>
                  <a:ext cx="177511" cy="186170"/>
                </a:xfrm>
                <a:prstGeom prst="roundRect">
                  <a:avLst/>
                </a:prstGeom>
                <a:noFill/>
                <a:ln w="9525">
                  <a:solidFill>
                    <a:schemeClr val="bg1"/>
                  </a:solidFill>
                  <a:miter lim="800000"/>
                  <a:headEnd/>
                  <a:tailEnd/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75" name="Рисунок 14">
                  <a:extLst>
                    <a:ext uri="{FF2B5EF4-FFF2-40B4-BE49-F238E27FC236}">
                      <a16:creationId xmlns="" xmlns:a16="http://schemas.microsoft.com/office/drawing/2014/main" id="{00000000-0008-0000-0100-00004B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60148" t="28060" r="19803" b="51251"/>
                <a:stretch>
                  <a:fillRect/>
                </a:stretch>
              </xdr:blipFill>
              <xdr:spPr>
                <a:xfrm>
                  <a:off x="1852406" y="100366"/>
                  <a:ext cx="190500" cy="190498"/>
                </a:xfrm>
                <a:prstGeom prst="roundRect">
                  <a:avLst/>
                </a:prstGeom>
                <a:noFill/>
                <a:ln w="9525">
                  <a:solidFill>
                    <a:schemeClr val="bg1"/>
                  </a:solidFill>
                  <a:miter lim="800000"/>
                  <a:headEnd/>
                  <a:tailEnd/>
                </a:ln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sp macro="" textlink="">
              <xdr:nvSpPr>
                <xdr:cNvPr id="76" name="Прямоугольник: скругленные углы 75">
                  <a:extLst>
                    <a:ext uri="{FF2B5EF4-FFF2-40B4-BE49-F238E27FC236}">
                      <a16:creationId xmlns="" xmlns:a16="http://schemas.microsoft.com/office/drawing/2014/main" id="{00000000-0008-0000-0100-00004C000000}"/>
                    </a:ext>
                  </a:extLst>
                </xdr:cNvPr>
                <xdr:cNvSpPr/>
              </xdr:nvSpPr>
              <xdr:spPr>
                <a:xfrm>
                  <a:off x="1298865" y="51955"/>
                  <a:ext cx="934793" cy="363681"/>
                </a:xfrm>
                <a:prstGeom prst="roundRect">
                  <a:avLst/>
                </a:prstGeom>
                <a:noFill/>
                <a:ln w="9525" cap="flat" cmpd="sng" algn="ctr">
                  <a:solidFill>
                    <a:srgbClr val="644C51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b"/>
                <a:lstStyle/>
                <a:p>
                  <a:pPr algn="l"/>
                  <a:r>
                    <a:rPr lang="en-US" sz="700">
                      <a:solidFill>
                        <a:srgbClr val="37292F"/>
                      </a:solidFill>
                      <a:latin typeface="+mj-lt"/>
                    </a:rPr>
                    <a:t>PVD-</a:t>
                  </a:r>
                  <a:r>
                    <a:rPr lang="ru-RU" sz="700">
                      <a:solidFill>
                        <a:srgbClr val="37292F"/>
                      </a:solidFill>
                      <a:latin typeface="+mj-lt"/>
                    </a:rPr>
                    <a:t>черный (</a:t>
                  </a:r>
                  <a:r>
                    <a:rPr lang="en-US" sz="700">
                      <a:solidFill>
                        <a:srgbClr val="37292F"/>
                      </a:solidFill>
                      <a:latin typeface="+mj-lt"/>
                    </a:rPr>
                    <a:t>black)</a:t>
                  </a:r>
                  <a:r>
                    <a:rPr lang="ru-RU" sz="700">
                      <a:solidFill>
                        <a:srgbClr val="37292F"/>
                      </a:solidFill>
                      <a:latin typeface="+mj-lt"/>
                    </a:rPr>
                    <a:t> </a:t>
                  </a:r>
                  <a:r>
                    <a:rPr lang="en-US" sz="700">
                      <a:solidFill>
                        <a:srgbClr val="37292F"/>
                      </a:solidFill>
                      <a:latin typeface="+mj-lt"/>
                    </a:rPr>
                    <a:t>     </a:t>
                  </a:r>
                  <a:r>
                    <a:rPr lang="ru-RU" sz="700">
                      <a:solidFill>
                        <a:srgbClr val="37292F"/>
                      </a:solidFill>
                      <a:latin typeface="+mj-lt"/>
                    </a:rPr>
                    <a:t>Нерж.сталь</a:t>
                  </a:r>
                  <a:r>
                    <a:rPr lang="en-US" sz="700">
                      <a:solidFill>
                        <a:srgbClr val="37292F"/>
                      </a:solidFill>
                      <a:latin typeface="+mj-lt"/>
                    </a:rPr>
                    <a:t> </a:t>
                  </a:r>
                  <a:endParaRPr lang="ru-RU" sz="700">
                    <a:solidFill>
                      <a:srgbClr val="37292F"/>
                    </a:solidFill>
                    <a:latin typeface="+mj-lt"/>
                  </a:endParaRPr>
                </a:p>
              </xdr:txBody>
            </xdr:sp>
          </xdr:grpSp>
          <xdr:sp macro="" textlink="">
            <xdr:nvSpPr>
              <xdr:cNvPr id="77" name="TextBox 76">
                <a:extLst>
                  <a:ext uri="{FF2B5EF4-FFF2-40B4-BE49-F238E27FC236}">
                    <a16:creationId xmlns="" xmlns:a16="http://schemas.microsoft.com/office/drawing/2014/main" id="{00000000-0008-0000-0100-00004D000000}"/>
                  </a:ext>
                </a:extLst>
              </xdr:cNvPr>
              <xdr:cNvSpPr txBox="1"/>
            </xdr:nvSpPr>
            <xdr:spPr>
              <a:xfrm>
                <a:off x="9239250" y="2996045"/>
                <a:ext cx="554511" cy="264560"/>
              </a:xfrm>
              <a:prstGeom prst="rect">
                <a:avLst/>
              </a:prstGeom>
              <a:noFill/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sz="1100">
                    <a:solidFill>
                      <a:srgbClr val="37292F"/>
                    </a:solidFill>
                  </a:rPr>
                  <a:t>RINOX</a:t>
                </a:r>
                <a:endParaRPr lang="ru-RU" sz="1100">
                  <a:solidFill>
                    <a:srgbClr val="37292F"/>
                  </a:solidFill>
                </a:endParaRPr>
              </a:p>
            </xdr:txBody>
          </xdr:sp>
        </xdr:grpSp>
      </xdr:grpSp>
      <xdr:sp macro="" textlink="">
        <xdr:nvSpPr>
          <xdr:cNvPr id="79" name="Прямоугольник: скругленные углы 78">
            <a:extLst>
              <a:ext uri="{FF2B5EF4-FFF2-40B4-BE49-F238E27FC236}">
                <a16:creationId xmlns="" xmlns:a16="http://schemas.microsoft.com/office/drawing/2014/main" id="{00000000-0008-0000-0100-00004F000000}"/>
              </a:ext>
            </a:extLst>
          </xdr:cNvPr>
          <xdr:cNvSpPr/>
        </xdr:nvSpPr>
        <xdr:spPr>
          <a:xfrm>
            <a:off x="5628409" y="2615044"/>
            <a:ext cx="2796886" cy="1480705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endParaRPr lang="ru-RU" sz="700"/>
          </a:p>
        </xdr:txBody>
      </xdr:sp>
      <xdr:sp macro="" textlink="">
        <xdr:nvSpPr>
          <xdr:cNvPr id="125" name="Прямоугольник: скругленные углы 124">
            <a:extLst>
              <a:ext uri="{FF2B5EF4-FFF2-40B4-BE49-F238E27FC236}">
                <a16:creationId xmlns="" xmlns:a16="http://schemas.microsoft.com/office/drawing/2014/main" id="{00000000-0008-0000-0100-00007D000000}"/>
              </a:ext>
            </a:extLst>
          </xdr:cNvPr>
          <xdr:cNvSpPr/>
        </xdr:nvSpPr>
        <xdr:spPr>
          <a:xfrm>
            <a:off x="5654387" y="779317"/>
            <a:ext cx="1567296" cy="1480705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endParaRPr lang="ru-RU" sz="700"/>
          </a:p>
        </xdr:txBody>
      </xdr:sp>
      <xdr:sp macro="" textlink="">
        <xdr:nvSpPr>
          <xdr:cNvPr id="126" name="Прямоугольник: скругленные углы 125">
            <a:extLst>
              <a:ext uri="{FF2B5EF4-FFF2-40B4-BE49-F238E27FC236}">
                <a16:creationId xmlns="" xmlns:a16="http://schemas.microsoft.com/office/drawing/2014/main" id="{00000000-0008-0000-0100-00007E000000}"/>
              </a:ext>
            </a:extLst>
          </xdr:cNvPr>
          <xdr:cNvSpPr/>
        </xdr:nvSpPr>
        <xdr:spPr>
          <a:xfrm>
            <a:off x="7729308" y="779317"/>
            <a:ext cx="1567296" cy="1480705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endParaRPr lang="ru-RU" sz="700"/>
          </a:p>
        </xdr:txBody>
      </xdr:sp>
      <xdr:sp macro="" textlink="">
        <xdr:nvSpPr>
          <xdr:cNvPr id="127" name="Прямоугольник: скругленные углы 126">
            <a:extLst>
              <a:ext uri="{FF2B5EF4-FFF2-40B4-BE49-F238E27FC236}">
                <a16:creationId xmlns="" xmlns:a16="http://schemas.microsoft.com/office/drawing/2014/main" id="{00000000-0008-0000-0100-00007F000000}"/>
              </a:ext>
            </a:extLst>
          </xdr:cNvPr>
          <xdr:cNvSpPr/>
        </xdr:nvSpPr>
        <xdr:spPr>
          <a:xfrm>
            <a:off x="9819409" y="779317"/>
            <a:ext cx="1567296" cy="1480705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endParaRPr lang="ru-RU" sz="700"/>
          </a:p>
        </xdr:txBody>
      </xdr:sp>
    </xdr:grpSp>
    <xdr:clientData/>
  </xdr:twoCellAnchor>
  <xdr:twoCellAnchor editAs="oneCell">
    <xdr:from>
      <xdr:col>1</xdr:col>
      <xdr:colOff>41512</xdr:colOff>
      <xdr:row>13</xdr:row>
      <xdr:rowOff>112582</xdr:rowOff>
    </xdr:from>
    <xdr:to>
      <xdr:col>4</xdr:col>
      <xdr:colOff>428750</xdr:colOff>
      <xdr:row>18</xdr:row>
      <xdr:rowOff>56167</xdr:rowOff>
    </xdr:to>
    <xdr:grpSp>
      <xdr:nvGrpSpPr>
        <xdr:cNvPr id="148" name="Группа 147">
          <a:extLst>
            <a:ext uri="{FF2B5EF4-FFF2-40B4-BE49-F238E27FC236}">
              <a16:creationId xmlns="" xmlns:a16="http://schemas.microsoft.com/office/drawing/2014/main" id="{00000000-0008-0000-0100-000094000000}"/>
            </a:ext>
          </a:extLst>
        </xdr:cNvPr>
        <xdr:cNvGrpSpPr/>
      </xdr:nvGrpSpPr>
      <xdr:grpSpPr>
        <a:xfrm>
          <a:off x="203437" y="2693857"/>
          <a:ext cx="2539888" cy="915135"/>
          <a:chOff x="214694" y="2952764"/>
          <a:chExt cx="2552011" cy="922062"/>
        </a:xfrm>
      </xdr:grpSpPr>
      <xdr:sp macro="" textlink="">
        <xdr:nvSpPr>
          <xdr:cNvPr id="71" name="Прямоугольник: скругленные углы 70">
            <a:hlinkClick xmlns:r="http://schemas.openxmlformats.org/officeDocument/2006/relationships" r:id="rId15"/>
            <a:extLst>
              <a:ext uri="{FF2B5EF4-FFF2-40B4-BE49-F238E27FC236}">
                <a16:creationId xmlns="" xmlns:a16="http://schemas.microsoft.com/office/drawing/2014/main" id="{00000000-0008-0000-0100-000047000000}"/>
              </a:ext>
            </a:extLst>
          </xdr:cNvPr>
          <xdr:cNvSpPr/>
        </xdr:nvSpPr>
        <xdr:spPr>
          <a:xfrm>
            <a:off x="531946" y="3212538"/>
            <a:ext cx="2234759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100" b="0">
                <a:solidFill>
                  <a:srgbClr val="37292F"/>
                </a:solidFill>
                <a:latin typeface="+mj-lt"/>
              </a:rPr>
              <a:t>Telegram</a:t>
            </a:r>
            <a:r>
              <a:rPr lang="en-US" sz="1100" b="0" baseline="0">
                <a:solidFill>
                  <a:srgbClr val="37292F"/>
                </a:solidFill>
                <a:latin typeface="+mj-lt"/>
              </a:rPr>
              <a:t> </a:t>
            </a:r>
            <a:r>
              <a:rPr lang="ru-RU" sz="1100" b="0" baseline="0">
                <a:solidFill>
                  <a:srgbClr val="37292F"/>
                </a:solidFill>
                <a:latin typeface="+mj-lt"/>
              </a:rPr>
              <a:t>наш канал</a:t>
            </a:r>
            <a:endParaRPr lang="ru-RU" sz="1100" b="0">
              <a:solidFill>
                <a:srgbClr val="37292F"/>
              </a:solidFill>
              <a:latin typeface="+mj-lt"/>
            </a:endParaRPr>
          </a:p>
        </xdr:txBody>
      </xdr:sp>
      <xdr:sp macro="" textlink="">
        <xdr:nvSpPr>
          <xdr:cNvPr id="72" name="Прямоугольник: скругленные углы 71">
            <a:extLst>
              <a:ext uri="{FF2B5EF4-FFF2-40B4-BE49-F238E27FC236}">
                <a16:creationId xmlns="" xmlns:a16="http://schemas.microsoft.com/office/drawing/2014/main" id="{00000000-0008-0000-0100-000048000000}"/>
              </a:ext>
            </a:extLst>
          </xdr:cNvPr>
          <xdr:cNvSpPr/>
        </xdr:nvSpPr>
        <xdr:spPr>
          <a:xfrm>
            <a:off x="214694" y="3209830"/>
            <a:ext cx="268374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rgbClr val="37292F"/>
                </a:solidFill>
                <a:latin typeface="+mj-lt"/>
              </a:rPr>
              <a:t>1.</a:t>
            </a:r>
          </a:p>
        </xdr:txBody>
      </xdr:sp>
      <xdr:sp macro="" textlink="">
        <xdr:nvSpPr>
          <xdr:cNvPr id="129" name="Прямоугольник: скругленные углы 128">
            <a:hlinkClick xmlns:r="http://schemas.openxmlformats.org/officeDocument/2006/relationships" r:id="rId16"/>
            <a:extLst>
              <a:ext uri="{FF2B5EF4-FFF2-40B4-BE49-F238E27FC236}">
                <a16:creationId xmlns="" xmlns:a16="http://schemas.microsoft.com/office/drawing/2014/main" id="{00000000-0008-0000-0100-000081000000}"/>
              </a:ext>
            </a:extLst>
          </xdr:cNvPr>
          <xdr:cNvSpPr/>
        </xdr:nvSpPr>
        <xdr:spPr>
          <a:xfrm>
            <a:off x="531946" y="3463652"/>
            <a:ext cx="2234759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100" b="0" baseline="0">
                <a:solidFill>
                  <a:srgbClr val="37292F"/>
                </a:solidFill>
                <a:latin typeface="+mj-lt"/>
              </a:rPr>
              <a:t>ВК</a:t>
            </a:r>
            <a:r>
              <a:rPr lang="en-US" sz="1100" b="0" baseline="0">
                <a:solidFill>
                  <a:srgbClr val="37292F"/>
                </a:solidFill>
                <a:latin typeface="+mj-lt"/>
              </a:rPr>
              <a:t> </a:t>
            </a:r>
            <a:r>
              <a:rPr lang="ru-RU" sz="1100" b="0" baseline="0">
                <a:solidFill>
                  <a:srgbClr val="37292F"/>
                </a:solidFill>
                <a:latin typeface="+mj-lt"/>
              </a:rPr>
              <a:t>наше сообщество</a:t>
            </a:r>
            <a:endParaRPr lang="ru-RU" sz="1100" b="0">
              <a:solidFill>
                <a:srgbClr val="37292F"/>
              </a:solidFill>
              <a:latin typeface="+mj-lt"/>
            </a:endParaRPr>
          </a:p>
        </xdr:txBody>
      </xdr:sp>
      <xdr:sp macro="" textlink="">
        <xdr:nvSpPr>
          <xdr:cNvPr id="130" name="Прямоугольник: скругленные углы 129">
            <a:extLst>
              <a:ext uri="{FF2B5EF4-FFF2-40B4-BE49-F238E27FC236}">
                <a16:creationId xmlns="" xmlns:a16="http://schemas.microsoft.com/office/drawing/2014/main" id="{00000000-0008-0000-0100-000082000000}"/>
              </a:ext>
            </a:extLst>
          </xdr:cNvPr>
          <xdr:cNvSpPr/>
        </xdr:nvSpPr>
        <xdr:spPr>
          <a:xfrm>
            <a:off x="214694" y="3460944"/>
            <a:ext cx="268374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rgbClr val="37292F"/>
                </a:solidFill>
                <a:latin typeface="+mj-lt"/>
              </a:rPr>
              <a:t>2</a:t>
            </a:r>
          </a:p>
        </xdr:txBody>
      </xdr:sp>
      <xdr:sp macro="" textlink="">
        <xdr:nvSpPr>
          <xdr:cNvPr id="131" name="Прямоугольник: скругленные углы 130">
            <a:hlinkClick xmlns:r="http://schemas.openxmlformats.org/officeDocument/2006/relationships" r:id="rId17"/>
            <a:extLst>
              <a:ext uri="{FF2B5EF4-FFF2-40B4-BE49-F238E27FC236}">
                <a16:creationId xmlns="" xmlns:a16="http://schemas.microsoft.com/office/drawing/2014/main" id="{00000000-0008-0000-0100-000083000000}"/>
              </a:ext>
            </a:extLst>
          </xdr:cNvPr>
          <xdr:cNvSpPr/>
        </xdr:nvSpPr>
        <xdr:spPr>
          <a:xfrm>
            <a:off x="531946" y="3714766"/>
            <a:ext cx="2234759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100" b="0" baseline="0">
                <a:solidFill>
                  <a:srgbClr val="37292F"/>
                </a:solidFill>
                <a:latin typeface="+mj-lt"/>
              </a:rPr>
              <a:t>MAX </a:t>
            </a:r>
            <a:r>
              <a:rPr lang="ru-RU" sz="1100" b="0" baseline="0">
                <a:solidFill>
                  <a:srgbClr val="37292F"/>
                </a:solidFill>
                <a:latin typeface="+mj-lt"/>
              </a:rPr>
              <a:t>канал </a:t>
            </a:r>
            <a:r>
              <a:rPr lang="ru-RU" sz="1000" b="0" baseline="0">
                <a:solidFill>
                  <a:srgbClr val="37292F"/>
                </a:solidFill>
                <a:latin typeface="+mj-lt"/>
              </a:rPr>
              <a:t>(если тормозит </a:t>
            </a:r>
            <a:r>
              <a:rPr lang="en-US" sz="1000" b="0" baseline="0">
                <a:solidFill>
                  <a:srgbClr val="37292F"/>
                </a:solidFill>
                <a:latin typeface="+mj-lt"/>
              </a:rPr>
              <a:t>Telegram)</a:t>
            </a:r>
            <a:endParaRPr lang="ru-RU" sz="1100" b="0">
              <a:solidFill>
                <a:srgbClr val="37292F"/>
              </a:solidFill>
              <a:latin typeface="+mj-lt"/>
            </a:endParaRPr>
          </a:p>
        </xdr:txBody>
      </xdr:sp>
      <xdr:sp macro="" textlink="">
        <xdr:nvSpPr>
          <xdr:cNvPr id="132" name="Прямоугольник: скругленные углы 131">
            <a:extLst>
              <a:ext uri="{FF2B5EF4-FFF2-40B4-BE49-F238E27FC236}">
                <a16:creationId xmlns="" xmlns:a16="http://schemas.microsoft.com/office/drawing/2014/main" id="{00000000-0008-0000-0100-000084000000}"/>
              </a:ext>
            </a:extLst>
          </xdr:cNvPr>
          <xdr:cNvSpPr/>
        </xdr:nvSpPr>
        <xdr:spPr>
          <a:xfrm>
            <a:off x="214694" y="3712058"/>
            <a:ext cx="268374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rgbClr val="37292F"/>
                </a:solidFill>
                <a:latin typeface="+mj-lt"/>
              </a:rPr>
              <a:t>3.</a:t>
            </a:r>
          </a:p>
        </xdr:txBody>
      </xdr:sp>
      <xdr:sp macro="" textlink="">
        <xdr:nvSpPr>
          <xdr:cNvPr id="133" name="Прямоугольник: скругленные углы 132">
            <a:extLst>
              <a:ext uri="{FF2B5EF4-FFF2-40B4-BE49-F238E27FC236}">
                <a16:creationId xmlns="" xmlns:a16="http://schemas.microsoft.com/office/drawing/2014/main" id="{00000000-0008-0000-0100-000085000000}"/>
              </a:ext>
            </a:extLst>
          </xdr:cNvPr>
          <xdr:cNvSpPr/>
        </xdr:nvSpPr>
        <xdr:spPr>
          <a:xfrm>
            <a:off x="225136" y="2952764"/>
            <a:ext cx="2541569" cy="182035"/>
          </a:xfrm>
          <a:prstGeom prst="roundRect">
            <a:avLst/>
          </a:prstGeom>
          <a:solidFill>
            <a:srgbClr val="644C51"/>
          </a:solidFill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chemeClr val="bg1"/>
                </a:solidFill>
                <a:latin typeface="+mj-lt"/>
              </a:rPr>
              <a:t>Наши</a:t>
            </a:r>
            <a:r>
              <a:rPr lang="ru-RU" sz="1100" b="0" baseline="0">
                <a:solidFill>
                  <a:schemeClr val="bg1"/>
                </a:solidFill>
                <a:latin typeface="+mj-lt"/>
              </a:rPr>
              <a:t> социальные сети</a:t>
            </a:r>
            <a:endParaRPr lang="ru-RU" sz="1100" b="0">
              <a:solidFill>
                <a:schemeClr val="bg1"/>
              </a:solidFill>
              <a:latin typeface="+mj-lt"/>
            </a:endParaRPr>
          </a:p>
        </xdr:txBody>
      </xdr:sp>
    </xdr:grpSp>
    <xdr:clientData/>
  </xdr:twoCellAnchor>
  <xdr:twoCellAnchor>
    <xdr:from>
      <xdr:col>1</xdr:col>
      <xdr:colOff>41512</xdr:colOff>
      <xdr:row>3</xdr:row>
      <xdr:rowOff>51969</xdr:rowOff>
    </xdr:from>
    <xdr:to>
      <xdr:col>4</xdr:col>
      <xdr:colOff>428750</xdr:colOff>
      <xdr:row>11</xdr:row>
      <xdr:rowOff>203370</xdr:rowOff>
    </xdr:to>
    <xdr:grpSp>
      <xdr:nvGrpSpPr>
        <xdr:cNvPr id="150" name="Группа 149">
          <a:extLst>
            <a:ext uri="{FF2B5EF4-FFF2-40B4-BE49-F238E27FC236}">
              <a16:creationId xmlns="" xmlns:a16="http://schemas.microsoft.com/office/drawing/2014/main" id="{00000000-0008-0000-0100-000096000000}"/>
            </a:ext>
          </a:extLst>
        </xdr:cNvPr>
        <xdr:cNvGrpSpPr/>
      </xdr:nvGrpSpPr>
      <xdr:grpSpPr>
        <a:xfrm>
          <a:off x="203437" y="623469"/>
          <a:ext cx="2539888" cy="1751601"/>
          <a:chOff x="214694" y="632128"/>
          <a:chExt cx="2552011" cy="1744674"/>
        </a:xfrm>
      </xdr:grpSpPr>
      <xdr:grpSp>
        <xdr:nvGrpSpPr>
          <xdr:cNvPr id="44" name="Группа 43">
            <a:extLst>
              <a:ext uri="{FF2B5EF4-FFF2-40B4-BE49-F238E27FC236}">
                <a16:creationId xmlns="" xmlns:a16="http://schemas.microsoft.com/office/drawing/2014/main" id="{00000000-0008-0000-0100-00002C000000}"/>
              </a:ext>
            </a:extLst>
          </xdr:cNvPr>
          <xdr:cNvGrpSpPr/>
        </xdr:nvGrpSpPr>
        <xdr:grpSpPr>
          <a:xfrm>
            <a:off x="214694" y="912135"/>
            <a:ext cx="2552011" cy="162768"/>
            <a:chOff x="3947419" y="2711583"/>
            <a:chExt cx="3322909" cy="201096"/>
          </a:xfrm>
        </xdr:grpSpPr>
        <xdr:sp macro="" textlink="">
          <xdr:nvSpPr>
            <xdr:cNvPr id="38" name="Прямоугольник: скругленные углы 37">
              <a:hlinkClick xmlns:r="http://schemas.openxmlformats.org/officeDocument/2006/relationships" r:id="rId18"/>
              <a:extLst>
                <a:ext uri="{FF2B5EF4-FFF2-40B4-BE49-F238E27FC236}">
                  <a16:creationId xmlns=""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4360505" y="2714929"/>
              <a:ext cx="290982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Обновить / скачать прайс </a:t>
              </a:r>
            </a:p>
          </xdr:txBody>
        </xdr:sp>
        <xdr:sp macro="" textlink="">
          <xdr:nvSpPr>
            <xdr:cNvPr id="43" name="Прямоугольник: скругленные углы 42">
              <a:extLst>
                <a:ext uri="{FF2B5EF4-FFF2-40B4-BE49-F238E27FC236}">
                  <a16:creationId xmlns="" xmlns:a16="http://schemas.microsoft.com/office/drawing/2014/main" id="{00000000-0008-0000-0100-00002B000000}"/>
                </a:ext>
              </a:extLst>
            </xdr:cNvPr>
            <xdr:cNvSpPr/>
          </xdr:nvSpPr>
          <xdr:spPr>
            <a:xfrm>
              <a:off x="3947419" y="2711583"/>
              <a:ext cx="34944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1.</a:t>
              </a:r>
            </a:p>
          </xdr:txBody>
        </xdr:sp>
      </xdr:grpSp>
      <xdr:grpSp>
        <xdr:nvGrpSpPr>
          <xdr:cNvPr id="45" name="Группа 44">
            <a:extLst>
              <a:ext uri="{FF2B5EF4-FFF2-40B4-BE49-F238E27FC236}">
                <a16:creationId xmlns="" xmlns:a16="http://schemas.microsoft.com/office/drawing/2014/main" id="{00000000-0008-0000-0100-00002D000000}"/>
              </a:ext>
            </a:extLst>
          </xdr:cNvPr>
          <xdr:cNvGrpSpPr/>
        </xdr:nvGrpSpPr>
        <xdr:grpSpPr>
          <a:xfrm>
            <a:off x="214694" y="1183301"/>
            <a:ext cx="2552011" cy="162768"/>
            <a:chOff x="3947419" y="2711583"/>
            <a:chExt cx="3322909" cy="201096"/>
          </a:xfrm>
        </xdr:grpSpPr>
        <xdr:sp macro="" textlink="">
          <xdr:nvSpPr>
            <xdr:cNvPr id="50" name="Прямоугольник: скругленные углы 49">
              <a:hlinkClick xmlns:r="http://schemas.openxmlformats.org/officeDocument/2006/relationships" r:id="rId19"/>
              <a:extLst>
                <a:ext uri="{FF2B5EF4-FFF2-40B4-BE49-F238E27FC236}">
                  <a16:creationId xmlns="" xmlns:a16="http://schemas.microsoft.com/office/drawing/2014/main" id="{00000000-0008-0000-0100-000032000000}"/>
                </a:ext>
              </a:extLst>
            </xdr:cNvPr>
            <xdr:cNvSpPr/>
          </xdr:nvSpPr>
          <xdr:spPr>
            <a:xfrm>
              <a:off x="4360505" y="2714929"/>
              <a:ext cx="290982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Он-лайн каталог смотреть здесь</a:t>
              </a:r>
            </a:p>
          </xdr:txBody>
        </xdr:sp>
        <xdr:sp macro="" textlink="">
          <xdr:nvSpPr>
            <xdr:cNvPr id="51" name="Прямоугольник: скругленные углы 50">
              <a:extLst>
                <a:ext uri="{FF2B5EF4-FFF2-40B4-BE49-F238E27FC236}">
                  <a16:creationId xmlns="" xmlns:a16="http://schemas.microsoft.com/office/drawing/2014/main" id="{00000000-0008-0000-0100-000033000000}"/>
                </a:ext>
              </a:extLst>
            </xdr:cNvPr>
            <xdr:cNvSpPr/>
          </xdr:nvSpPr>
          <xdr:spPr>
            <a:xfrm>
              <a:off x="3947419" y="2711583"/>
              <a:ext cx="34944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2.</a:t>
              </a:r>
            </a:p>
          </xdr:txBody>
        </xdr:sp>
      </xdr:grpSp>
      <xdr:grpSp>
        <xdr:nvGrpSpPr>
          <xdr:cNvPr id="52" name="Группа 51">
            <a:extLst>
              <a:ext uri="{FF2B5EF4-FFF2-40B4-BE49-F238E27FC236}">
                <a16:creationId xmlns="" xmlns:a16="http://schemas.microsoft.com/office/drawing/2014/main" id="{00000000-0008-0000-0100-000034000000}"/>
              </a:ext>
            </a:extLst>
          </xdr:cNvPr>
          <xdr:cNvGrpSpPr/>
        </xdr:nvGrpSpPr>
        <xdr:grpSpPr>
          <a:xfrm>
            <a:off x="214694" y="1433198"/>
            <a:ext cx="2552011" cy="162768"/>
            <a:chOff x="3947419" y="2711583"/>
            <a:chExt cx="3322909" cy="201096"/>
          </a:xfrm>
        </xdr:grpSpPr>
        <xdr:sp macro="" textlink="">
          <xdr:nvSpPr>
            <xdr:cNvPr id="53" name="Прямоугольник: скругленные углы 52">
              <a:hlinkClick xmlns:r="http://schemas.openxmlformats.org/officeDocument/2006/relationships" r:id="rId20"/>
              <a:extLst>
                <a:ext uri="{FF2B5EF4-FFF2-40B4-BE49-F238E27FC236}">
                  <a16:creationId xmlns="" xmlns:a16="http://schemas.microsoft.com/office/drawing/2014/main" id="{00000000-0008-0000-0100-000035000000}"/>
                </a:ext>
              </a:extLst>
            </xdr:cNvPr>
            <xdr:cNvSpPr/>
          </xdr:nvSpPr>
          <xdr:spPr>
            <a:xfrm>
              <a:off x="4360505" y="2714929"/>
              <a:ext cx="290982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3</a:t>
              </a:r>
              <a:r>
                <a:rPr lang="en-US" sz="1100" b="0">
                  <a:solidFill>
                    <a:srgbClr val="37292F"/>
                  </a:solidFill>
                  <a:latin typeface="+mj-lt"/>
                </a:rPr>
                <a:t>D-</a:t>
              </a:r>
              <a:r>
                <a:rPr lang="ru-RU" sz="1100" b="0">
                  <a:solidFill>
                    <a:srgbClr val="37292F"/>
                  </a:solidFill>
                  <a:latin typeface="+mj-lt"/>
                </a:rPr>
                <a:t>модели</a:t>
              </a:r>
              <a:r>
                <a:rPr lang="ru-RU" sz="1100" b="0" baseline="0">
                  <a:solidFill>
                    <a:srgbClr val="37292F"/>
                  </a:solidFill>
                  <a:latin typeface="+mj-lt"/>
                </a:rPr>
                <a:t> для программ скачать здесь</a:t>
              </a:r>
              <a:endParaRPr lang="ru-RU" sz="1100" b="0">
                <a:solidFill>
                  <a:srgbClr val="37292F"/>
                </a:solidFill>
                <a:latin typeface="+mj-lt"/>
              </a:endParaRPr>
            </a:p>
          </xdr:txBody>
        </xdr:sp>
        <xdr:sp macro="" textlink="">
          <xdr:nvSpPr>
            <xdr:cNvPr id="54" name="Прямоугольник: скругленные углы 53">
              <a:extLst>
                <a:ext uri="{FF2B5EF4-FFF2-40B4-BE49-F238E27FC236}">
                  <a16:creationId xmlns="" xmlns:a16="http://schemas.microsoft.com/office/drawing/2014/main" id="{00000000-0008-0000-0100-000036000000}"/>
                </a:ext>
              </a:extLst>
            </xdr:cNvPr>
            <xdr:cNvSpPr/>
          </xdr:nvSpPr>
          <xdr:spPr>
            <a:xfrm>
              <a:off x="3947419" y="2711583"/>
              <a:ext cx="34944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3.</a:t>
              </a:r>
            </a:p>
          </xdr:txBody>
        </xdr:sp>
      </xdr:grpSp>
      <xdr:grpSp>
        <xdr:nvGrpSpPr>
          <xdr:cNvPr id="55" name="Группа 54">
            <a:extLst>
              <a:ext uri="{FF2B5EF4-FFF2-40B4-BE49-F238E27FC236}">
                <a16:creationId xmlns=""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214694" y="1688412"/>
            <a:ext cx="2552011" cy="162768"/>
            <a:chOff x="3947419" y="2711583"/>
            <a:chExt cx="3322909" cy="201096"/>
          </a:xfrm>
        </xdr:grpSpPr>
        <xdr:sp macro="" textlink="">
          <xdr:nvSpPr>
            <xdr:cNvPr id="56" name="Прямоугольник: скругленные углы 55">
              <a:hlinkClick xmlns:r="http://schemas.openxmlformats.org/officeDocument/2006/relationships" r:id="rId21"/>
              <a:extLst>
                <a:ext uri="{FF2B5EF4-FFF2-40B4-BE49-F238E27FC236}">
                  <a16:creationId xmlns=""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4360505" y="2714929"/>
              <a:ext cx="290982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Официальный сайт </a:t>
              </a:r>
              <a:r>
                <a:rPr lang="en-US" sz="1100" b="0">
                  <a:solidFill>
                    <a:srgbClr val="37292F"/>
                  </a:solidFill>
                  <a:latin typeface="+mj-lt"/>
                </a:rPr>
                <a:t>www.rivelato.ru</a:t>
              </a:r>
              <a:endParaRPr lang="ru-RU" sz="1100" b="0">
                <a:solidFill>
                  <a:srgbClr val="37292F"/>
                </a:solidFill>
                <a:latin typeface="+mj-lt"/>
              </a:endParaRPr>
            </a:p>
          </xdr:txBody>
        </xdr:sp>
        <xdr:sp macro="" textlink="">
          <xdr:nvSpPr>
            <xdr:cNvPr id="57" name="Прямоугольник: скругленные углы 56">
              <a:extLst>
                <a:ext uri="{FF2B5EF4-FFF2-40B4-BE49-F238E27FC236}">
                  <a16:creationId xmlns=""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3947419" y="2711583"/>
              <a:ext cx="34944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4.</a:t>
              </a:r>
            </a:p>
          </xdr:txBody>
        </xdr:sp>
      </xdr:grpSp>
      <xdr:grpSp>
        <xdr:nvGrpSpPr>
          <xdr:cNvPr id="58" name="Группа 57">
            <a:extLst>
              <a:ext uri="{FF2B5EF4-FFF2-40B4-BE49-F238E27FC236}">
                <a16:creationId xmlns="" xmlns:a16="http://schemas.microsoft.com/office/drawing/2014/main" id="{00000000-0008-0000-0100-00003A000000}"/>
              </a:ext>
            </a:extLst>
          </xdr:cNvPr>
          <xdr:cNvGrpSpPr/>
        </xdr:nvGrpSpPr>
        <xdr:grpSpPr>
          <a:xfrm>
            <a:off x="214694" y="1954261"/>
            <a:ext cx="2552011" cy="162768"/>
            <a:chOff x="3947419" y="2711583"/>
            <a:chExt cx="3322909" cy="201096"/>
          </a:xfrm>
        </xdr:grpSpPr>
        <xdr:sp macro="" textlink="">
          <xdr:nvSpPr>
            <xdr:cNvPr id="59" name="Прямоугольник: скругленные углы 58">
              <a:hlinkClick xmlns:r="http://schemas.openxmlformats.org/officeDocument/2006/relationships" r:id="rId22"/>
              <a:extLst>
                <a:ext uri="{FF2B5EF4-FFF2-40B4-BE49-F238E27FC236}">
                  <a16:creationId xmlns="" xmlns:a16="http://schemas.microsoft.com/office/drawing/2014/main" id="{00000000-0008-0000-0100-00003B000000}"/>
                </a:ext>
              </a:extLst>
            </xdr:cNvPr>
            <xdr:cNvSpPr/>
          </xdr:nvSpPr>
          <xdr:spPr>
            <a:xfrm>
              <a:off x="4360505" y="2714929"/>
              <a:ext cx="290982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Скачать</a:t>
              </a:r>
              <a:r>
                <a:rPr lang="ru-RU" sz="1100" b="0" baseline="0">
                  <a:solidFill>
                    <a:srgbClr val="37292F"/>
                  </a:solidFill>
                  <a:latin typeface="+mj-lt"/>
                </a:rPr>
                <a:t> </a:t>
              </a:r>
              <a:r>
                <a:rPr lang="en-US" sz="1100" b="0" baseline="0">
                  <a:solidFill>
                    <a:srgbClr val="37292F"/>
                  </a:solidFill>
                  <a:latin typeface="+mj-lt"/>
                </a:rPr>
                <a:t>PDF </a:t>
              </a:r>
              <a:r>
                <a:rPr lang="ru-RU" sz="1100" b="0" baseline="0">
                  <a:solidFill>
                    <a:srgbClr val="37292F"/>
                  </a:solidFill>
                  <a:latin typeface="+mj-lt"/>
                </a:rPr>
                <a:t>каталог</a:t>
              </a:r>
              <a:endParaRPr lang="ru-RU" sz="1100" b="0">
                <a:solidFill>
                  <a:srgbClr val="37292F"/>
                </a:solidFill>
                <a:latin typeface="+mj-lt"/>
              </a:endParaRPr>
            </a:p>
          </xdr:txBody>
        </xdr:sp>
        <xdr:sp macro="" textlink="">
          <xdr:nvSpPr>
            <xdr:cNvPr id="60" name="Прямоугольник: скругленные углы 59">
              <a:extLst>
                <a:ext uri="{FF2B5EF4-FFF2-40B4-BE49-F238E27FC236}">
                  <a16:creationId xmlns="" xmlns:a16="http://schemas.microsoft.com/office/drawing/2014/main" id="{00000000-0008-0000-0100-00003C000000}"/>
                </a:ext>
              </a:extLst>
            </xdr:cNvPr>
            <xdr:cNvSpPr/>
          </xdr:nvSpPr>
          <xdr:spPr>
            <a:xfrm>
              <a:off x="3947419" y="2711583"/>
              <a:ext cx="349443" cy="197750"/>
            </a:xfrm>
            <a:prstGeom prst="roundRect">
              <a:avLst/>
            </a:prstGeom>
            <a:noFill/>
            <a:ln>
              <a:solidFill>
                <a:srgbClr val="644C51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003">
              <a:schemeClr val="dk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ru-RU" sz="1100" b="0">
                  <a:solidFill>
                    <a:srgbClr val="37292F"/>
                  </a:solidFill>
                  <a:latin typeface="+mj-lt"/>
                </a:rPr>
                <a:t>5.</a:t>
              </a:r>
            </a:p>
          </xdr:txBody>
        </xdr:sp>
      </xdr:grpSp>
      <xdr:sp macro="" textlink="">
        <xdr:nvSpPr>
          <xdr:cNvPr id="67" name="Прямоугольник: скругленные углы 66">
            <a:hlinkClick xmlns:r="http://schemas.openxmlformats.org/officeDocument/2006/relationships" r:id="rId23"/>
            <a:extLst>
              <a:ext uri="{FF2B5EF4-FFF2-40B4-BE49-F238E27FC236}">
                <a16:creationId xmlns="" xmlns:a16="http://schemas.microsoft.com/office/drawing/2014/main" id="{00000000-0008-0000-0100-000043000000}"/>
              </a:ext>
            </a:extLst>
          </xdr:cNvPr>
          <xdr:cNvSpPr/>
        </xdr:nvSpPr>
        <xdr:spPr>
          <a:xfrm>
            <a:off x="531946" y="2216742"/>
            <a:ext cx="2234759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100" b="0">
                <a:solidFill>
                  <a:srgbClr val="37292F"/>
                </a:solidFill>
                <a:latin typeface="+mj-lt"/>
              </a:rPr>
              <a:t>Сертификаты скачать</a:t>
            </a:r>
          </a:p>
        </xdr:txBody>
      </xdr:sp>
      <xdr:sp macro="" textlink="">
        <xdr:nvSpPr>
          <xdr:cNvPr id="68" name="Прямоугольник: скругленные углы 67">
            <a:extLst>
              <a:ext uri="{FF2B5EF4-FFF2-40B4-BE49-F238E27FC236}">
                <a16:creationId xmlns="" xmlns:a16="http://schemas.microsoft.com/office/drawing/2014/main" id="{00000000-0008-0000-0100-000044000000}"/>
              </a:ext>
            </a:extLst>
          </xdr:cNvPr>
          <xdr:cNvSpPr/>
        </xdr:nvSpPr>
        <xdr:spPr>
          <a:xfrm>
            <a:off x="214694" y="2214034"/>
            <a:ext cx="268374" cy="160060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rgbClr val="37292F"/>
                </a:solidFill>
                <a:latin typeface="+mj-lt"/>
              </a:rPr>
              <a:t>6.</a:t>
            </a:r>
          </a:p>
        </xdr:txBody>
      </xdr:sp>
      <xdr:sp macro="" textlink="">
        <xdr:nvSpPr>
          <xdr:cNvPr id="134" name="Прямоугольник: скругленные углы 133">
            <a:extLst>
              <a:ext uri="{FF2B5EF4-FFF2-40B4-BE49-F238E27FC236}">
                <a16:creationId xmlns="" xmlns:a16="http://schemas.microsoft.com/office/drawing/2014/main" id="{00000000-0008-0000-0100-000086000000}"/>
              </a:ext>
            </a:extLst>
          </xdr:cNvPr>
          <xdr:cNvSpPr/>
        </xdr:nvSpPr>
        <xdr:spPr>
          <a:xfrm>
            <a:off x="225136" y="632128"/>
            <a:ext cx="2541569" cy="182035"/>
          </a:xfrm>
          <a:prstGeom prst="roundRect">
            <a:avLst/>
          </a:prstGeom>
          <a:solidFill>
            <a:srgbClr val="644C51"/>
          </a:solidFill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chemeClr val="bg1"/>
                </a:solidFill>
                <a:latin typeface="+mj-lt"/>
              </a:rPr>
              <a:t>Инструменты под рукой</a:t>
            </a:r>
          </a:p>
        </xdr:txBody>
      </xdr:sp>
    </xdr:grpSp>
    <xdr:clientData/>
  </xdr:twoCellAnchor>
  <xdr:twoCellAnchor>
    <xdr:from>
      <xdr:col>1</xdr:col>
      <xdr:colOff>34634</xdr:colOff>
      <xdr:row>22</xdr:row>
      <xdr:rowOff>77946</xdr:rowOff>
    </xdr:from>
    <xdr:to>
      <xdr:col>4</xdr:col>
      <xdr:colOff>411430</xdr:colOff>
      <xdr:row>26</xdr:row>
      <xdr:rowOff>26186</xdr:rowOff>
    </xdr:to>
    <xdr:grpSp>
      <xdr:nvGrpSpPr>
        <xdr:cNvPr id="149" name="Группа 148">
          <a:extLst>
            <a:ext uri="{FF2B5EF4-FFF2-40B4-BE49-F238E27FC236}">
              <a16:creationId xmlns="" xmlns:a16="http://schemas.microsoft.com/office/drawing/2014/main" id="{00000000-0008-0000-0100-000095000000}"/>
            </a:ext>
          </a:extLst>
        </xdr:cNvPr>
        <xdr:cNvGrpSpPr/>
      </xdr:nvGrpSpPr>
      <xdr:grpSpPr>
        <a:xfrm>
          <a:off x="196559" y="4392771"/>
          <a:ext cx="2529446" cy="710240"/>
          <a:chOff x="225136" y="4381514"/>
          <a:chExt cx="2541569" cy="710240"/>
        </a:xfrm>
      </xdr:grpSpPr>
      <xdr:sp macro="" textlink="">
        <xdr:nvSpPr>
          <xdr:cNvPr id="143" name="Прямоугольник: скругленные углы 142">
            <a:extLst>
              <a:ext uri="{FF2B5EF4-FFF2-40B4-BE49-F238E27FC236}">
                <a16:creationId xmlns="" xmlns:a16="http://schemas.microsoft.com/office/drawing/2014/main" id="{00000000-0008-0000-0100-00008F000000}"/>
              </a:ext>
            </a:extLst>
          </xdr:cNvPr>
          <xdr:cNvSpPr/>
        </xdr:nvSpPr>
        <xdr:spPr>
          <a:xfrm>
            <a:off x="225136" y="4381514"/>
            <a:ext cx="2541569" cy="182035"/>
          </a:xfrm>
          <a:prstGeom prst="roundRect">
            <a:avLst/>
          </a:prstGeom>
          <a:solidFill>
            <a:srgbClr val="644C51"/>
          </a:solidFill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1100" b="0">
                <a:solidFill>
                  <a:schemeClr val="bg1"/>
                </a:solidFill>
                <a:latin typeface="+mj-lt"/>
              </a:rPr>
              <a:t>Контент по запросу</a:t>
            </a:r>
          </a:p>
        </xdr:txBody>
      </xdr:sp>
      <xdr:sp macro="" textlink="">
        <xdr:nvSpPr>
          <xdr:cNvPr id="146" name="Прямоугольник: скругленные углы 145">
            <a:extLst>
              <a:ext uri="{FF2B5EF4-FFF2-40B4-BE49-F238E27FC236}">
                <a16:creationId xmlns="" xmlns:a16="http://schemas.microsoft.com/office/drawing/2014/main" id="{00000000-0008-0000-0100-000092000000}"/>
              </a:ext>
            </a:extLst>
          </xdr:cNvPr>
          <xdr:cNvSpPr/>
        </xdr:nvSpPr>
        <xdr:spPr>
          <a:xfrm>
            <a:off x="225136" y="4649946"/>
            <a:ext cx="2541569" cy="182035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100" b="0">
                <a:solidFill>
                  <a:srgbClr val="37292F"/>
                </a:solidFill>
                <a:latin typeface="+mj-lt"/>
              </a:rPr>
              <a:t>Тел.</a:t>
            </a:r>
            <a:r>
              <a:rPr lang="ru-RU" sz="1100" b="0" baseline="0">
                <a:solidFill>
                  <a:srgbClr val="37292F"/>
                </a:solidFill>
                <a:latin typeface="+mj-lt"/>
              </a:rPr>
              <a:t>: 8 (800) 101-61-87</a:t>
            </a:r>
            <a:endParaRPr lang="ru-RU" sz="1100" b="0" u="none">
              <a:solidFill>
                <a:srgbClr val="37292F"/>
              </a:solidFill>
              <a:latin typeface="+mj-lt"/>
            </a:endParaRPr>
          </a:p>
        </xdr:txBody>
      </xdr:sp>
      <xdr:sp macro="" textlink="">
        <xdr:nvSpPr>
          <xdr:cNvPr id="147" name="Прямоугольник: скругленные углы 146">
            <a:extLst>
              <a:ext uri="{FF2B5EF4-FFF2-40B4-BE49-F238E27FC236}">
                <a16:creationId xmlns="" xmlns:a16="http://schemas.microsoft.com/office/drawing/2014/main" id="{00000000-0008-0000-0100-000093000000}"/>
              </a:ext>
            </a:extLst>
          </xdr:cNvPr>
          <xdr:cNvSpPr/>
        </xdr:nvSpPr>
        <xdr:spPr>
          <a:xfrm>
            <a:off x="225136" y="4909719"/>
            <a:ext cx="2541569" cy="182035"/>
          </a:xfrm>
          <a:prstGeom prst="roundRect">
            <a:avLst/>
          </a:prstGeom>
          <a:noFill/>
          <a:ln>
            <a:solidFill>
              <a:srgbClr val="644C5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003">
            <a:schemeClr val="dk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100" b="0" u="none">
                <a:solidFill>
                  <a:srgbClr val="37292F"/>
                </a:solidFill>
                <a:latin typeface="+mj-lt"/>
              </a:rPr>
              <a:t>Эл.почта: </a:t>
            </a:r>
            <a:r>
              <a:rPr lang="en-US" sz="1100" b="0" u="none">
                <a:solidFill>
                  <a:srgbClr val="37292F"/>
                </a:solidFill>
                <a:latin typeface="+mj-lt"/>
              </a:rPr>
              <a:t>info@rivelato.ru</a:t>
            </a:r>
            <a:endParaRPr lang="ru-RU" sz="1100" b="0" u="none">
              <a:solidFill>
                <a:srgbClr val="37292F"/>
              </a:solidFill>
              <a:latin typeface="+mj-lt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1438275</xdr:colOff>
      <xdr:row>0</xdr:row>
      <xdr:rowOff>114301</xdr:rowOff>
    </xdr:from>
    <xdr:to>
      <xdr:col>3</xdr:col>
      <xdr:colOff>1286307</xdr:colOff>
      <xdr:row>2</xdr:row>
      <xdr:rowOff>133350</xdr:rowOff>
    </xdr:to>
    <xdr:grpSp>
      <xdr:nvGrpSpPr>
        <xdr:cNvPr id="7" name="Группа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438275" y="114301"/>
          <a:ext cx="2156892" cy="575309"/>
          <a:chOff x="8696981" y="-20486"/>
          <a:chExt cx="2354975" cy="636163"/>
        </a:xfrm>
      </xdr:grpSpPr>
      <xdr:grpSp>
        <xdr:nvGrpSpPr>
          <xdr:cNvPr id="8" name="Группа 7">
            <a:extLst>
              <a:ext uri="{FF2B5EF4-FFF2-40B4-BE49-F238E27FC236}">
                <a16:creationId xmlns="" xmlns:a16="http://schemas.microsoft.com/office/drawing/2014/main" id="{00000000-0008-0000-0200-000008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10" name="Прямоугольник: скругленные углы 9">
              <a:extLst>
                <a:ext uri="{FF2B5EF4-FFF2-40B4-BE49-F238E27FC236}">
                  <a16:creationId xmlns="" xmlns:a16="http://schemas.microsoft.com/office/drawing/2014/main" id="{00000000-0008-0000-0200-00000A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1" name="Прямоугольник: скругленные углы 10">
              <a:extLst>
                <a:ext uri="{FF2B5EF4-FFF2-40B4-BE49-F238E27FC236}">
                  <a16:creationId xmlns="" xmlns:a16="http://schemas.microsoft.com/office/drawing/2014/main" id="{00000000-0008-0000-0200-00000B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2" name="Прямоугольник: скругленные углы 11">
              <a:extLst>
                <a:ext uri="{FF2B5EF4-FFF2-40B4-BE49-F238E27FC236}">
                  <a16:creationId xmlns="" xmlns:a16="http://schemas.microsoft.com/office/drawing/2014/main" id="{00000000-0008-0000-0200-00000C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3" name="Прямоугольник: скругленные углы 12">
              <a:extLst>
                <a:ext uri="{FF2B5EF4-FFF2-40B4-BE49-F238E27FC236}">
                  <a16:creationId xmlns="" xmlns:a16="http://schemas.microsoft.com/office/drawing/2014/main" id="{00000000-0008-0000-0200-00000D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4" name="Прямоугольник: скругленные углы 13">
              <a:extLst>
                <a:ext uri="{FF2B5EF4-FFF2-40B4-BE49-F238E27FC236}">
                  <a16:creationId xmlns="" xmlns:a16="http://schemas.microsoft.com/office/drawing/2014/main" id="{00000000-0008-0000-0200-00000E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5" name="Text 4">
              <a:extLst>
                <a:ext uri="{FF2B5EF4-FFF2-40B4-BE49-F238E27FC236}">
                  <a16:creationId xmlns="" xmlns:a16="http://schemas.microsoft.com/office/drawing/2014/main" id="{00000000-0008-0000-0200-00000F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6" name="Text 4">
              <a:extLst>
                <a:ext uri="{FF2B5EF4-FFF2-40B4-BE49-F238E27FC236}">
                  <a16:creationId xmlns="" xmlns:a16="http://schemas.microsoft.com/office/drawing/2014/main" id="{00000000-0008-0000-0200-000010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7" name="Text 4">
              <a:extLst>
                <a:ext uri="{FF2B5EF4-FFF2-40B4-BE49-F238E27FC236}">
                  <a16:creationId xmlns="" xmlns:a16="http://schemas.microsoft.com/office/drawing/2014/main" id="{00000000-0008-0000-0200-000011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Museo Sans Cyrl 100" panose="02000000000000000000" pitchFamily="50" charset="-52"/>
                </a:rPr>
                <a:t>Brina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8" name="Text 4">
              <a:extLst>
                <a:ext uri="{FF2B5EF4-FFF2-40B4-BE49-F238E27FC236}">
                  <a16:creationId xmlns="" xmlns:a16="http://schemas.microsoft.com/office/drawing/2014/main" id="{00000000-0008-0000-0200-000012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9" name="Text 4">
              <a:extLst>
                <a:ext uri="{FF2B5EF4-FFF2-40B4-BE49-F238E27FC236}">
                  <a16:creationId xmlns="" xmlns:a16="http://schemas.microsoft.com/office/drawing/2014/main" id="{00000000-0008-0000-0200-000013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20" name="Прямоугольник: скругленные углы 19">
              <a:extLst>
                <a:ext uri="{FF2B5EF4-FFF2-40B4-BE49-F238E27FC236}">
                  <a16:creationId xmlns="" xmlns:a16="http://schemas.microsoft.com/office/drawing/2014/main" id="{00000000-0008-0000-0200-000014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1" name="Text 4">
              <a:extLst>
                <a:ext uri="{FF2B5EF4-FFF2-40B4-BE49-F238E27FC236}">
                  <a16:creationId xmlns="" xmlns:a16="http://schemas.microsoft.com/office/drawing/2014/main" id="{00000000-0008-0000-0200-000015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</xdr:grpSp>
      <xdr:sp macro="" textlink="">
        <xdr:nvSpPr>
          <xdr:cNvPr id="9" name="TextBox 1052">
            <a:extLst>
              <a:ext uri="{FF2B5EF4-FFF2-40B4-BE49-F238E27FC236}">
                <a16:creationId xmlns=""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Museo Sans Cyrl 300" panose="02000000000000000000" pitchFamily="50" charset="-52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Museo Sans Cyrl 300" panose="02000000000000000000" pitchFamily="50" charset="-52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absolute">
    <xdr:from>
      <xdr:col>0</xdr:col>
      <xdr:colOff>114300</xdr:colOff>
      <xdr:row>0</xdr:row>
      <xdr:rowOff>238125</xdr:rowOff>
    </xdr:from>
    <xdr:to>
      <xdr:col>0</xdr:col>
      <xdr:colOff>1401624</xdr:colOff>
      <xdr:row>1</xdr:row>
      <xdr:rowOff>162621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8125"/>
          <a:ext cx="1287145" cy="29591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8</xdr:col>
      <xdr:colOff>1565854</xdr:colOff>
      <xdr:row>0</xdr:row>
      <xdr:rowOff>150082</xdr:rowOff>
    </xdr:from>
    <xdr:to>
      <xdr:col>8</xdr:col>
      <xdr:colOff>2827699</xdr:colOff>
      <xdr:row>2</xdr:row>
      <xdr:rowOff>304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975" y="149860"/>
          <a:ext cx="1262380" cy="412115"/>
        </a:xfrm>
        <a:prstGeom prst="rect">
          <a:avLst/>
        </a:prstGeom>
      </xdr:spPr>
    </xdr:pic>
    <xdr:clientData/>
  </xdr:twoCellAnchor>
  <xdr:twoCellAnchor editAs="absolute">
    <xdr:from>
      <xdr:col>0</xdr:col>
      <xdr:colOff>75519</xdr:colOff>
      <xdr:row>8</xdr:row>
      <xdr:rowOff>77240</xdr:rowOff>
    </xdr:from>
    <xdr:to>
      <xdr:col>0</xdr:col>
      <xdr:colOff>1428069</xdr:colOff>
      <xdr:row>17</xdr:row>
      <xdr:rowOff>169283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" y="1696085"/>
          <a:ext cx="1352550" cy="2252345"/>
        </a:xfrm>
        <a:prstGeom prst="rect">
          <a:avLst/>
        </a:prstGeom>
      </xdr:spPr>
    </xdr:pic>
    <xdr:clientData/>
  </xdr:twoCellAnchor>
  <xdr:twoCellAnchor editAs="absolute">
    <xdr:from>
      <xdr:col>0</xdr:col>
      <xdr:colOff>429947</xdr:colOff>
      <xdr:row>19</xdr:row>
      <xdr:rowOff>7912</xdr:rowOff>
    </xdr:from>
    <xdr:to>
      <xdr:col>0</xdr:col>
      <xdr:colOff>1265885</xdr:colOff>
      <xdr:row>22</xdr:row>
      <xdr:rowOff>335161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895" y="4217670"/>
          <a:ext cx="835660" cy="1498600"/>
        </a:xfrm>
        <a:prstGeom prst="rect">
          <a:avLst/>
        </a:prstGeom>
      </xdr:spPr>
    </xdr:pic>
    <xdr:clientData/>
  </xdr:twoCellAnchor>
  <xdr:twoCellAnchor editAs="absolute">
    <xdr:from>
      <xdr:col>0</xdr:col>
      <xdr:colOff>445713</xdr:colOff>
      <xdr:row>24</xdr:row>
      <xdr:rowOff>64474</xdr:rowOff>
    </xdr:from>
    <xdr:to>
      <xdr:col>0</xdr:col>
      <xdr:colOff>1191464</xdr:colOff>
      <xdr:row>27</xdr:row>
      <xdr:rowOff>313196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135" y="6026785"/>
          <a:ext cx="746125" cy="1420495"/>
        </a:xfrm>
        <a:prstGeom prst="rect">
          <a:avLst/>
        </a:prstGeom>
      </xdr:spPr>
    </xdr:pic>
    <xdr:clientData/>
  </xdr:twoCellAnchor>
  <xdr:twoCellAnchor editAs="absolute">
    <xdr:from>
      <xdr:col>0</xdr:col>
      <xdr:colOff>522508</xdr:colOff>
      <xdr:row>29</xdr:row>
      <xdr:rowOff>26928</xdr:rowOff>
    </xdr:from>
    <xdr:to>
      <xdr:col>0</xdr:col>
      <xdr:colOff>1221399</xdr:colOff>
      <xdr:row>32</xdr:row>
      <xdr:rowOff>350706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" y="7741920"/>
          <a:ext cx="699135" cy="1495425"/>
        </a:xfrm>
        <a:prstGeom prst="rect">
          <a:avLst/>
        </a:prstGeom>
      </xdr:spPr>
    </xdr:pic>
    <xdr:clientData/>
  </xdr:twoCellAnchor>
  <xdr:twoCellAnchor editAs="absolute">
    <xdr:from>
      <xdr:col>0</xdr:col>
      <xdr:colOff>446156</xdr:colOff>
      <xdr:row>34</xdr:row>
      <xdr:rowOff>10693</xdr:rowOff>
    </xdr:from>
    <xdr:to>
      <xdr:col>0</xdr:col>
      <xdr:colOff>1172578</xdr:colOff>
      <xdr:row>38</xdr:row>
      <xdr:rowOff>17081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" y="9478010"/>
          <a:ext cx="726440" cy="1339850"/>
        </a:xfrm>
        <a:prstGeom prst="rect">
          <a:avLst/>
        </a:prstGeom>
      </xdr:spPr>
    </xdr:pic>
    <xdr:clientData/>
  </xdr:twoCellAnchor>
  <xdr:twoCellAnchor editAs="absolute">
    <xdr:from>
      <xdr:col>0</xdr:col>
      <xdr:colOff>332603</xdr:colOff>
      <xdr:row>38</xdr:row>
      <xdr:rowOff>163546</xdr:rowOff>
    </xdr:from>
    <xdr:to>
      <xdr:col>0</xdr:col>
      <xdr:colOff>1369662</xdr:colOff>
      <xdr:row>43</xdr:row>
      <xdr:rowOff>0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105" y="10964545"/>
          <a:ext cx="1036955" cy="1932305"/>
        </a:xfrm>
        <a:prstGeom prst="rect">
          <a:avLst/>
        </a:prstGeom>
      </xdr:spPr>
    </xdr:pic>
    <xdr:clientData/>
  </xdr:twoCellAnchor>
  <xdr:twoCellAnchor editAs="absolute">
    <xdr:from>
      <xdr:col>0</xdr:col>
      <xdr:colOff>381628</xdr:colOff>
      <xdr:row>44</xdr:row>
      <xdr:rowOff>85773</xdr:rowOff>
    </xdr:from>
    <xdr:to>
      <xdr:col>0</xdr:col>
      <xdr:colOff>1331342</xdr:colOff>
      <xdr:row>52</xdr:row>
      <xdr:rowOff>135513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173075"/>
          <a:ext cx="949960" cy="1573530"/>
        </a:xfrm>
        <a:prstGeom prst="rect">
          <a:avLst/>
        </a:prstGeom>
      </xdr:spPr>
    </xdr:pic>
    <xdr:clientData/>
  </xdr:twoCellAnchor>
  <xdr:twoCellAnchor editAs="absolute">
    <xdr:from>
      <xdr:col>0</xdr:col>
      <xdr:colOff>116545</xdr:colOff>
      <xdr:row>56</xdr:row>
      <xdr:rowOff>39746</xdr:rowOff>
    </xdr:from>
    <xdr:to>
      <xdr:col>0</xdr:col>
      <xdr:colOff>1598109</xdr:colOff>
      <xdr:row>62</xdr:row>
      <xdr:rowOff>40030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" y="15412720"/>
          <a:ext cx="1481455" cy="1715135"/>
        </a:xfrm>
        <a:prstGeom prst="rect">
          <a:avLst/>
        </a:prstGeom>
      </xdr:spPr>
    </xdr:pic>
    <xdr:clientData/>
  </xdr:twoCellAnchor>
  <xdr:twoCellAnchor editAs="absolute">
    <xdr:from>
      <xdr:col>0</xdr:col>
      <xdr:colOff>236042</xdr:colOff>
      <xdr:row>70</xdr:row>
      <xdr:rowOff>66173</xdr:rowOff>
    </xdr:from>
    <xdr:to>
      <xdr:col>0</xdr:col>
      <xdr:colOff>1636649</xdr:colOff>
      <xdr:row>73</xdr:row>
      <xdr:rowOff>379652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85" y="19630390"/>
          <a:ext cx="1400810" cy="1598930"/>
        </a:xfrm>
        <a:prstGeom prst="rect">
          <a:avLst/>
        </a:prstGeom>
      </xdr:spPr>
    </xdr:pic>
    <xdr:clientData/>
  </xdr:twoCellAnchor>
  <xdr:twoCellAnchor editAs="absolute">
    <xdr:from>
      <xdr:col>0</xdr:col>
      <xdr:colOff>200343</xdr:colOff>
      <xdr:row>75</xdr:row>
      <xdr:rowOff>105858</xdr:rowOff>
    </xdr:from>
    <xdr:to>
      <xdr:col>0</xdr:col>
      <xdr:colOff>1485100</xdr:colOff>
      <xdr:row>78</xdr:row>
      <xdr:rowOff>372335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1574760"/>
          <a:ext cx="1284605" cy="1609725"/>
        </a:xfrm>
        <a:prstGeom prst="rect">
          <a:avLst/>
        </a:prstGeom>
      </xdr:spPr>
    </xdr:pic>
    <xdr:clientData/>
  </xdr:twoCellAnchor>
  <xdr:twoCellAnchor editAs="absolute">
    <xdr:from>
      <xdr:col>0</xdr:col>
      <xdr:colOff>239484</xdr:colOff>
      <xdr:row>80</xdr:row>
      <xdr:rowOff>131558</xdr:rowOff>
    </xdr:from>
    <xdr:to>
      <xdr:col>0</xdr:col>
      <xdr:colOff>1353909</xdr:colOff>
      <xdr:row>88</xdr:row>
      <xdr:rowOff>190991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395" y="23610570"/>
          <a:ext cx="1114425" cy="1925955"/>
        </a:xfrm>
        <a:prstGeom prst="rect">
          <a:avLst/>
        </a:prstGeom>
      </xdr:spPr>
    </xdr:pic>
    <xdr:clientData/>
  </xdr:twoCellAnchor>
  <xdr:twoCellAnchor editAs="absolute">
    <xdr:from>
      <xdr:col>0</xdr:col>
      <xdr:colOff>273863</xdr:colOff>
      <xdr:row>91</xdr:row>
      <xdr:rowOff>20595</xdr:rowOff>
    </xdr:from>
    <xdr:to>
      <xdr:col>0</xdr:col>
      <xdr:colOff>1359713</xdr:colOff>
      <xdr:row>99</xdr:row>
      <xdr:rowOff>150057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" y="25985470"/>
          <a:ext cx="1085850" cy="1653540"/>
        </a:xfrm>
        <a:prstGeom prst="rect">
          <a:avLst/>
        </a:prstGeom>
      </xdr:spPr>
    </xdr:pic>
    <xdr:clientData/>
  </xdr:twoCellAnchor>
  <xdr:twoCellAnchor editAs="absolute">
    <xdr:from>
      <xdr:col>0</xdr:col>
      <xdr:colOff>325091</xdr:colOff>
      <xdr:row>100</xdr:row>
      <xdr:rowOff>171816</xdr:rowOff>
    </xdr:from>
    <xdr:to>
      <xdr:col>0</xdr:col>
      <xdr:colOff>1601441</xdr:colOff>
      <xdr:row>104</xdr:row>
      <xdr:rowOff>249713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485" y="27851100"/>
          <a:ext cx="1276350" cy="1725930"/>
        </a:xfrm>
        <a:prstGeom prst="rect">
          <a:avLst/>
        </a:prstGeom>
      </xdr:spPr>
    </xdr:pic>
    <xdr:clientData/>
  </xdr:twoCellAnchor>
  <xdr:twoCellAnchor editAs="absolute">
    <xdr:from>
      <xdr:col>0</xdr:col>
      <xdr:colOff>46265</xdr:colOff>
      <xdr:row>106</xdr:row>
      <xdr:rowOff>87336</xdr:rowOff>
    </xdr:from>
    <xdr:to>
      <xdr:col>0</xdr:col>
      <xdr:colOff>1513191</xdr:colOff>
      <xdr:row>109</xdr:row>
      <xdr:rowOff>287252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090745"/>
          <a:ext cx="1466850" cy="1343025"/>
        </a:xfrm>
        <a:prstGeom prst="rect">
          <a:avLst/>
        </a:prstGeom>
      </xdr:spPr>
    </xdr:pic>
    <xdr:clientData/>
  </xdr:twoCellAnchor>
  <xdr:twoCellAnchor editAs="absolute">
    <xdr:from>
      <xdr:col>0</xdr:col>
      <xdr:colOff>57149</xdr:colOff>
      <xdr:row>110</xdr:row>
      <xdr:rowOff>94470</xdr:rowOff>
    </xdr:from>
    <xdr:to>
      <xdr:col>1</xdr:col>
      <xdr:colOff>0</xdr:colOff>
      <xdr:row>120</xdr:row>
      <xdr:rowOff>0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5" y="31621730"/>
          <a:ext cx="1588135" cy="1811020"/>
        </a:xfrm>
        <a:prstGeom prst="rect">
          <a:avLst/>
        </a:prstGeom>
      </xdr:spPr>
    </xdr:pic>
    <xdr:clientData/>
  </xdr:twoCellAnchor>
  <xdr:twoCellAnchor editAs="absolute">
    <xdr:from>
      <xdr:col>0</xdr:col>
      <xdr:colOff>114579</xdr:colOff>
      <xdr:row>122</xdr:row>
      <xdr:rowOff>11561</xdr:rowOff>
    </xdr:from>
    <xdr:to>
      <xdr:col>0</xdr:col>
      <xdr:colOff>1571904</xdr:colOff>
      <xdr:row>125</xdr:row>
      <xdr:rowOff>265254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3825180"/>
          <a:ext cx="1457325" cy="1539240"/>
        </a:xfrm>
        <a:prstGeom prst="rect">
          <a:avLst/>
        </a:prstGeom>
      </xdr:spPr>
    </xdr:pic>
    <xdr:clientData/>
  </xdr:twoCellAnchor>
  <xdr:twoCellAnchor editAs="absolute">
    <xdr:from>
      <xdr:col>0</xdr:col>
      <xdr:colOff>152990</xdr:colOff>
      <xdr:row>65</xdr:row>
      <xdr:rowOff>30419</xdr:rowOff>
    </xdr:from>
    <xdr:to>
      <xdr:col>0</xdr:col>
      <xdr:colOff>1627115</xdr:colOff>
      <xdr:row>68</xdr:row>
      <xdr:rowOff>311950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689195"/>
          <a:ext cx="1474470" cy="1567815"/>
        </a:xfrm>
        <a:prstGeom prst="rect">
          <a:avLst/>
        </a:prstGeom>
      </xdr:spPr>
    </xdr:pic>
    <xdr:clientData/>
  </xdr:twoCellAnchor>
  <xdr:twoCellAnchor editAs="oneCell">
    <xdr:from>
      <xdr:col>6</xdr:col>
      <xdr:colOff>163041</xdr:colOff>
      <xdr:row>9</xdr:row>
      <xdr:rowOff>51027</xdr:rowOff>
    </xdr:from>
    <xdr:to>
      <xdr:col>6</xdr:col>
      <xdr:colOff>430792</xdr:colOff>
      <xdr:row>16</xdr:row>
      <xdr:rowOff>125025</xdr:rowOff>
    </xdr:to>
    <xdr:grpSp>
      <xdr:nvGrpSpPr>
        <xdr:cNvPr id="70" name="Группа 69">
          <a:extLst>
            <a:ext uri="{FF2B5EF4-FFF2-40B4-BE49-F238E27FC236}">
              <a16:creationId xmlns="" xmlns:a16="http://schemas.microsoft.com/office/drawing/2014/main" id="{00000000-0008-0000-0200-000046000000}"/>
            </a:ext>
          </a:extLst>
        </xdr:cNvPr>
        <xdr:cNvGrpSpPr/>
      </xdr:nvGrpSpPr>
      <xdr:grpSpPr>
        <a:xfrm>
          <a:off x="5923761" y="1849347"/>
          <a:ext cx="267751" cy="1727538"/>
          <a:chOff x="6872796" y="1913165"/>
          <a:chExt cx="267751" cy="1703662"/>
        </a:xfrm>
      </xdr:grpSpPr>
      <xdr:grpSp>
        <xdr:nvGrpSpPr>
          <xdr:cNvPr id="58" name="Группа 57">
            <a:extLst>
              <a:ext uri="{FF2B5EF4-FFF2-40B4-BE49-F238E27FC236}">
                <a16:creationId xmlns="" xmlns:a16="http://schemas.microsoft.com/office/drawing/2014/main" id="{00000000-0008-0000-0200-00003A000000}"/>
              </a:ext>
            </a:extLst>
          </xdr:cNvPr>
          <xdr:cNvGrpSpPr/>
        </xdr:nvGrpSpPr>
        <xdr:grpSpPr>
          <a:xfrm>
            <a:off x="6872796" y="1913165"/>
            <a:ext cx="267751" cy="1703662"/>
            <a:chOff x="6871280" y="1916449"/>
            <a:chExt cx="267751" cy="1666523"/>
          </a:xfrm>
        </xdr:grpSpPr>
        <xdr:pic>
          <xdr:nvPicPr>
            <xdr:cNvPr id="53" name="Рисунок 52">
              <a:extLst>
                <a:ext uri="{FF2B5EF4-FFF2-40B4-BE49-F238E27FC236}">
                  <a16:creationId xmlns="" xmlns:a16="http://schemas.microsoft.com/office/drawing/2014/main" id="{00000000-0008-0000-0200-00003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71280" y="1916449"/>
              <a:ext cx="260255" cy="262056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54" name="Рисунок 53">
              <a:extLst>
                <a:ext uri="{FF2B5EF4-FFF2-40B4-BE49-F238E27FC236}">
                  <a16:creationId xmlns="" xmlns:a16="http://schemas.microsoft.com/office/drawing/2014/main" id="{00000000-0008-0000-0200-00003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77548" y="2262314"/>
              <a:ext cx="260397" cy="262056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55" name="Рисунок 54">
              <a:extLst>
                <a:ext uri="{FF2B5EF4-FFF2-40B4-BE49-F238E27FC236}">
                  <a16:creationId xmlns="" xmlns:a16="http://schemas.microsoft.com/office/drawing/2014/main" id="{00000000-0008-0000-0200-00003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77548" y="2604916"/>
              <a:ext cx="260397" cy="266220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57" name="Рисунок 56">
              <a:extLst>
                <a:ext uri="{FF2B5EF4-FFF2-40B4-BE49-F238E27FC236}">
                  <a16:creationId xmlns="" xmlns:a16="http://schemas.microsoft.com/office/drawing/2014/main" id="{00000000-0008-0000-0200-00003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78634" y="3316752"/>
              <a:ext cx="260397" cy="266220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67" name="Рисунок 66">
            <a:extLst>
              <a:ext uri="{FF2B5EF4-FFF2-40B4-BE49-F238E27FC236}">
                <a16:creationId xmlns="" xmlns:a16="http://schemas.microsoft.com/office/drawing/2014/main" id="{00000000-0008-0000-0200-00004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79064" y="2990384"/>
            <a:ext cx="260397" cy="264560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143628</xdr:colOff>
      <xdr:row>19</xdr:row>
      <xdr:rowOff>14578</xdr:rowOff>
    </xdr:from>
    <xdr:to>
      <xdr:col>6</xdr:col>
      <xdr:colOff>417163</xdr:colOff>
      <xdr:row>22</xdr:row>
      <xdr:rowOff>372442</xdr:rowOff>
    </xdr:to>
    <xdr:grpSp>
      <xdr:nvGrpSpPr>
        <xdr:cNvPr id="71" name="Группа 70">
          <a:extLst>
            <a:ext uri="{FF2B5EF4-FFF2-40B4-BE49-F238E27FC236}">
              <a16:creationId xmlns="" xmlns:a16="http://schemas.microsoft.com/office/drawing/2014/main" id="{00000000-0008-0000-0200-000047000000}"/>
            </a:ext>
          </a:extLst>
        </xdr:cNvPr>
        <xdr:cNvGrpSpPr/>
      </xdr:nvGrpSpPr>
      <xdr:grpSpPr>
        <a:xfrm>
          <a:off x="5904348" y="4121758"/>
          <a:ext cx="273535" cy="1523724"/>
          <a:chOff x="6890844" y="4164724"/>
          <a:chExt cx="273535" cy="1490223"/>
        </a:xfrm>
      </xdr:grpSpPr>
      <xdr:pic>
        <xdr:nvPicPr>
          <xdr:cNvPr id="64" name="Рисунок 63">
            <a:extLst>
              <a:ext uri="{FF2B5EF4-FFF2-40B4-BE49-F238E27FC236}">
                <a16:creationId xmlns="" xmlns:a16="http://schemas.microsoft.com/office/drawing/2014/main" id="{00000000-0008-0000-02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0844" y="4164724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65" name="Рисунок 64">
            <a:extLst>
              <a:ext uri="{FF2B5EF4-FFF2-40B4-BE49-F238E27FC236}">
                <a16:creationId xmlns="" xmlns:a16="http://schemas.microsoft.com/office/drawing/2014/main" id="{00000000-0008-0000-0200-00004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7254" y="4476585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66" name="Рисунок 65">
            <a:extLst>
              <a:ext uri="{FF2B5EF4-FFF2-40B4-BE49-F238E27FC236}">
                <a16:creationId xmlns="" xmlns:a16="http://schemas.microsoft.com/office/drawing/2014/main" id="{00000000-0008-0000-0200-00004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7254" y="4785230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68" name="Рисунок 67">
            <a:extLst>
              <a:ext uri="{FF2B5EF4-FFF2-40B4-BE49-F238E27FC236}">
                <a16:creationId xmlns="" xmlns:a16="http://schemas.microsoft.com/office/drawing/2014/main" id="{00000000-0008-0000-0200-00004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03982" y="5397006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69" name="Рисунок 68">
            <a:extLst>
              <a:ext uri="{FF2B5EF4-FFF2-40B4-BE49-F238E27FC236}">
                <a16:creationId xmlns="" xmlns:a16="http://schemas.microsoft.com/office/drawing/2014/main" id="{00000000-0008-0000-0200-00004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03982" y="5092590"/>
            <a:ext cx="260397" cy="26090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132644</xdr:colOff>
      <xdr:row>34</xdr:row>
      <xdr:rowOff>107233</xdr:rowOff>
    </xdr:from>
    <xdr:to>
      <xdr:col>6</xdr:col>
      <xdr:colOff>399451</xdr:colOff>
      <xdr:row>37</xdr:row>
      <xdr:rowOff>286930</xdr:rowOff>
    </xdr:to>
    <xdr:grpSp>
      <xdr:nvGrpSpPr>
        <xdr:cNvPr id="84" name="Группа 83">
          <a:extLst>
            <a:ext uri="{FF2B5EF4-FFF2-40B4-BE49-F238E27FC236}">
              <a16:creationId xmlns="" xmlns:a16="http://schemas.microsoft.com/office/drawing/2014/main" id="{00000000-0008-0000-0200-000054000000}"/>
            </a:ext>
          </a:extLst>
        </xdr:cNvPr>
        <xdr:cNvGrpSpPr/>
      </xdr:nvGrpSpPr>
      <xdr:grpSpPr>
        <a:xfrm>
          <a:off x="5893364" y="9426493"/>
          <a:ext cx="266807" cy="1162677"/>
          <a:chOff x="6913867" y="5942135"/>
          <a:chExt cx="266807" cy="1146804"/>
        </a:xfrm>
      </xdr:grpSpPr>
      <xdr:pic>
        <xdr:nvPicPr>
          <xdr:cNvPr id="85" name="Рисунок 84">
            <a:extLst>
              <a:ext uri="{FF2B5EF4-FFF2-40B4-BE49-F238E27FC236}">
                <a16:creationId xmlns="" xmlns:a16="http://schemas.microsoft.com/office/drawing/2014/main" id="{00000000-0008-0000-02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13867" y="5942135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86" name="Рисунок 85">
            <a:extLst>
              <a:ext uri="{FF2B5EF4-FFF2-40B4-BE49-F238E27FC236}">
                <a16:creationId xmlns="" xmlns:a16="http://schemas.microsoft.com/office/drawing/2014/main" id="{00000000-0008-0000-02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20277" y="6235552"/>
            <a:ext cx="260397" cy="263278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87" name="Рисунок 86">
            <a:extLst>
              <a:ext uri="{FF2B5EF4-FFF2-40B4-BE49-F238E27FC236}">
                <a16:creationId xmlns="" xmlns:a16="http://schemas.microsoft.com/office/drawing/2014/main" id="{00000000-0008-0000-02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20277" y="6523763"/>
            <a:ext cx="260397" cy="263279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88" name="Рисунок 87">
            <a:extLst>
              <a:ext uri="{FF2B5EF4-FFF2-40B4-BE49-F238E27FC236}">
                <a16:creationId xmlns="" xmlns:a16="http://schemas.microsoft.com/office/drawing/2014/main" id="{00000000-0008-0000-02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20277" y="6825661"/>
            <a:ext cx="260397" cy="263278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185188</xdr:colOff>
      <xdr:row>44</xdr:row>
      <xdr:rowOff>151142</xdr:rowOff>
    </xdr:from>
    <xdr:to>
      <xdr:col>6</xdr:col>
      <xdr:colOff>458723</xdr:colOff>
      <xdr:row>52</xdr:row>
      <xdr:rowOff>135704</xdr:rowOff>
    </xdr:to>
    <xdr:grpSp>
      <xdr:nvGrpSpPr>
        <xdr:cNvPr id="109" name="Группа 108">
          <a:extLst>
            <a:ext uri="{FF2B5EF4-FFF2-40B4-BE49-F238E27FC236}">
              <a16:creationId xmlns="" xmlns:a16="http://schemas.microsoft.com/office/drawing/2014/main" id="{00000000-0008-0000-0200-00006D000000}"/>
            </a:ext>
          </a:extLst>
        </xdr:cNvPr>
        <xdr:cNvGrpSpPr/>
      </xdr:nvGrpSpPr>
      <xdr:grpSpPr>
        <a:xfrm>
          <a:off x="5945908" y="13036562"/>
          <a:ext cx="273535" cy="1447602"/>
          <a:chOff x="6890844" y="4164724"/>
          <a:chExt cx="273535" cy="1490223"/>
        </a:xfrm>
      </xdr:grpSpPr>
      <xdr:pic>
        <xdr:nvPicPr>
          <xdr:cNvPr id="110" name="Рисунок 109">
            <a:extLst>
              <a:ext uri="{FF2B5EF4-FFF2-40B4-BE49-F238E27FC236}">
                <a16:creationId xmlns="" xmlns:a16="http://schemas.microsoft.com/office/drawing/2014/main" id="{00000000-0008-0000-0200-00006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0844" y="4164724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1" name="Рисунок 110">
            <a:extLst>
              <a:ext uri="{FF2B5EF4-FFF2-40B4-BE49-F238E27FC236}">
                <a16:creationId xmlns="" xmlns:a16="http://schemas.microsoft.com/office/drawing/2014/main" id="{00000000-0008-0000-02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7254" y="4476585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2" name="Рисунок 111">
            <a:extLst>
              <a:ext uri="{FF2B5EF4-FFF2-40B4-BE49-F238E27FC236}">
                <a16:creationId xmlns="" xmlns:a16="http://schemas.microsoft.com/office/drawing/2014/main" id="{00000000-0008-0000-0200-00007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7254" y="4785230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3" name="Рисунок 112">
            <a:extLst>
              <a:ext uri="{FF2B5EF4-FFF2-40B4-BE49-F238E27FC236}">
                <a16:creationId xmlns="" xmlns:a16="http://schemas.microsoft.com/office/drawing/2014/main" id="{00000000-0008-0000-02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03982" y="5397006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4" name="Рисунок 113">
            <a:extLst>
              <a:ext uri="{FF2B5EF4-FFF2-40B4-BE49-F238E27FC236}">
                <a16:creationId xmlns="" xmlns:a16="http://schemas.microsoft.com/office/drawing/2014/main" id="{00000000-0008-0000-0200-00007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03982" y="5092590"/>
            <a:ext cx="260397" cy="26090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142046</xdr:colOff>
      <xdr:row>58</xdr:row>
      <xdr:rowOff>39206</xdr:rowOff>
    </xdr:from>
    <xdr:to>
      <xdr:col>6</xdr:col>
      <xdr:colOff>418557</xdr:colOff>
      <xdr:row>61</xdr:row>
      <xdr:rowOff>430902</xdr:rowOff>
    </xdr:to>
    <xdr:grpSp>
      <xdr:nvGrpSpPr>
        <xdr:cNvPr id="118" name="Группа 117">
          <a:extLst>
            <a:ext uri="{FF2B5EF4-FFF2-40B4-BE49-F238E27FC236}">
              <a16:creationId xmlns="" xmlns:a16="http://schemas.microsoft.com/office/drawing/2014/main" id="{00000000-0008-0000-0200-000076000000}"/>
            </a:ext>
          </a:extLst>
        </xdr:cNvPr>
        <xdr:cNvGrpSpPr/>
      </xdr:nvGrpSpPr>
      <xdr:grpSpPr>
        <a:xfrm>
          <a:off x="5902766" y="15484946"/>
          <a:ext cx="276511" cy="940336"/>
          <a:chOff x="6808304" y="15339391"/>
          <a:chExt cx="271749" cy="950049"/>
        </a:xfrm>
      </xdr:grpSpPr>
      <xdr:pic>
        <xdr:nvPicPr>
          <xdr:cNvPr id="115" name="Рисунок 114">
            <a:extLst>
              <a:ext uri="{FF2B5EF4-FFF2-40B4-BE49-F238E27FC236}">
                <a16:creationId xmlns="" xmlns:a16="http://schemas.microsoft.com/office/drawing/2014/main" id="{00000000-0008-0000-0200-00007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08304" y="15339391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6" name="Рисунок 115">
            <a:extLst>
              <a:ext uri="{FF2B5EF4-FFF2-40B4-BE49-F238E27FC236}">
                <a16:creationId xmlns="" xmlns:a16="http://schemas.microsoft.com/office/drawing/2014/main" id="{00000000-0008-0000-02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4714" y="15681286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17" name="Рисунок 116">
            <a:extLst>
              <a:ext uri="{FF2B5EF4-FFF2-40B4-BE49-F238E27FC236}">
                <a16:creationId xmlns="" xmlns:a16="http://schemas.microsoft.com/office/drawing/2014/main" id="{00000000-0008-0000-02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9656" y="16028543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173107</xdr:colOff>
      <xdr:row>39</xdr:row>
      <xdr:rowOff>70717</xdr:rowOff>
    </xdr:from>
    <xdr:to>
      <xdr:col>6</xdr:col>
      <xdr:colOff>457182</xdr:colOff>
      <xdr:row>42</xdr:row>
      <xdr:rowOff>418860</xdr:rowOff>
    </xdr:to>
    <xdr:grpSp>
      <xdr:nvGrpSpPr>
        <xdr:cNvPr id="123" name="Группа 122">
          <a:extLst>
            <a:ext uri="{FF2B5EF4-FFF2-40B4-BE49-F238E27FC236}">
              <a16:creationId xmlns="" xmlns:a16="http://schemas.microsoft.com/office/drawing/2014/main" id="{00000000-0008-0000-0200-00007B000000}"/>
            </a:ext>
          </a:extLst>
        </xdr:cNvPr>
        <xdr:cNvGrpSpPr/>
      </xdr:nvGrpSpPr>
      <xdr:grpSpPr>
        <a:xfrm>
          <a:off x="5933827" y="10883497"/>
          <a:ext cx="284075" cy="1765463"/>
          <a:chOff x="6795363" y="11020011"/>
          <a:chExt cx="279313" cy="1761347"/>
        </a:xfrm>
      </xdr:grpSpPr>
      <xdr:grpSp>
        <xdr:nvGrpSpPr>
          <xdr:cNvPr id="90" name="Группа 89">
            <a:extLst>
              <a:ext uri="{FF2B5EF4-FFF2-40B4-BE49-F238E27FC236}">
                <a16:creationId xmlns="" xmlns:a16="http://schemas.microsoft.com/office/drawing/2014/main" id="{00000000-0008-0000-0200-00005A000000}"/>
              </a:ext>
            </a:extLst>
          </xdr:cNvPr>
          <xdr:cNvGrpSpPr/>
        </xdr:nvGrpSpPr>
        <xdr:grpSpPr>
          <a:xfrm>
            <a:off x="6795363" y="11020011"/>
            <a:ext cx="273535" cy="1481029"/>
            <a:chOff x="6890844" y="4164724"/>
            <a:chExt cx="273535" cy="1490223"/>
          </a:xfrm>
        </xdr:grpSpPr>
        <xdr:pic>
          <xdr:nvPicPr>
            <xdr:cNvPr id="91" name="Рисунок 90">
              <a:extLst>
                <a:ext uri="{FF2B5EF4-FFF2-40B4-BE49-F238E27FC236}">
                  <a16:creationId xmlns="" xmlns:a16="http://schemas.microsoft.com/office/drawing/2014/main" id="{00000000-0008-0000-0200-00005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90844" y="4164724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92" name="Рисунок 91">
              <a:extLst>
                <a:ext uri="{FF2B5EF4-FFF2-40B4-BE49-F238E27FC236}">
                  <a16:creationId xmlns="" xmlns:a16="http://schemas.microsoft.com/office/drawing/2014/main" id="{00000000-0008-0000-0200-00005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97254" y="4476585"/>
              <a:ext cx="260397" cy="257941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93" name="Рисунок 92">
              <a:extLst>
                <a:ext uri="{FF2B5EF4-FFF2-40B4-BE49-F238E27FC236}">
                  <a16:creationId xmlns="" xmlns:a16="http://schemas.microsoft.com/office/drawing/2014/main" id="{00000000-0008-0000-0200-00005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97254" y="4785230"/>
              <a:ext cx="260397" cy="257941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94" name="Рисунок 93">
              <a:extLst>
                <a:ext uri="{FF2B5EF4-FFF2-40B4-BE49-F238E27FC236}">
                  <a16:creationId xmlns="" xmlns:a16="http://schemas.microsoft.com/office/drawing/2014/main" id="{00000000-0008-0000-0200-00005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03982" y="5397006"/>
              <a:ext cx="260397" cy="257941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95" name="Рисунок 94">
              <a:extLst>
                <a:ext uri="{FF2B5EF4-FFF2-40B4-BE49-F238E27FC236}">
                  <a16:creationId xmlns="" xmlns:a16="http://schemas.microsoft.com/office/drawing/2014/main" id="{00000000-0008-0000-0200-00005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03982" y="5092590"/>
              <a:ext cx="260397" cy="26090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20" name="Рисунок 119">
            <a:extLst>
              <a:ext uri="{FF2B5EF4-FFF2-40B4-BE49-F238E27FC236}">
                <a16:creationId xmlns="" xmlns:a16="http://schemas.microsoft.com/office/drawing/2014/main" id="{00000000-0008-0000-0200-00007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8716" y="12525375"/>
            <a:ext cx="255960" cy="25598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153481</xdr:colOff>
      <xdr:row>29</xdr:row>
      <xdr:rowOff>47840</xdr:rowOff>
    </xdr:from>
    <xdr:to>
      <xdr:col>6</xdr:col>
      <xdr:colOff>428993</xdr:colOff>
      <xdr:row>32</xdr:row>
      <xdr:rowOff>332053</xdr:rowOff>
    </xdr:to>
    <xdr:grpSp>
      <xdr:nvGrpSpPr>
        <xdr:cNvPr id="4" name="Группа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5914201" y="7629740"/>
          <a:ext cx="275512" cy="1450073"/>
          <a:chOff x="6807808" y="7713660"/>
          <a:chExt cx="226891" cy="1193501"/>
        </a:xfrm>
      </xdr:grpSpPr>
      <xdr:grpSp>
        <xdr:nvGrpSpPr>
          <xdr:cNvPr id="78" name="Группа 77">
            <a:extLst>
              <a:ext uri="{FF2B5EF4-FFF2-40B4-BE49-F238E27FC236}">
                <a16:creationId xmlns="" xmlns:a16="http://schemas.microsoft.com/office/drawing/2014/main" id="{00000000-0008-0000-0200-00004E000000}"/>
              </a:ext>
            </a:extLst>
          </xdr:cNvPr>
          <xdr:cNvGrpSpPr/>
        </xdr:nvGrpSpPr>
        <xdr:grpSpPr>
          <a:xfrm>
            <a:off x="6811682" y="7713660"/>
            <a:ext cx="216876" cy="937138"/>
            <a:chOff x="6920277" y="5942135"/>
            <a:chExt cx="262869" cy="1146804"/>
          </a:xfrm>
        </xdr:grpSpPr>
        <xdr:pic>
          <xdr:nvPicPr>
            <xdr:cNvPr id="79" name="Рисунок 78">
              <a:extLst>
                <a:ext uri="{FF2B5EF4-FFF2-40B4-BE49-F238E27FC236}">
                  <a16:creationId xmlns="" xmlns:a16="http://schemas.microsoft.com/office/drawing/2014/main" id="{00000000-0008-0000-0200-00004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2748" y="5942135"/>
              <a:ext cx="260398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80" name="Рисунок 79">
              <a:extLst>
                <a:ext uri="{FF2B5EF4-FFF2-40B4-BE49-F238E27FC236}">
                  <a16:creationId xmlns="" xmlns:a16="http://schemas.microsoft.com/office/drawing/2014/main" id="{00000000-0008-0000-0200-00005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235552"/>
              <a:ext cx="260397" cy="263278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81" name="Рисунок 80">
              <a:extLst>
                <a:ext uri="{FF2B5EF4-FFF2-40B4-BE49-F238E27FC236}">
                  <a16:creationId xmlns="" xmlns:a16="http://schemas.microsoft.com/office/drawing/2014/main" id="{00000000-0008-0000-0200-00005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523763"/>
              <a:ext cx="260397" cy="263279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82" name="Рисунок 81">
              <a:extLst>
                <a:ext uri="{FF2B5EF4-FFF2-40B4-BE49-F238E27FC236}">
                  <a16:creationId xmlns="" xmlns:a16="http://schemas.microsoft.com/office/drawing/2014/main" id="{00000000-0008-0000-0200-00005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825661"/>
              <a:ext cx="260397" cy="263278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2" name="Рисунок 1">
            <a:extLst>
              <a:ext uri="{FF2B5EF4-FFF2-40B4-BE49-F238E27FC236}">
                <a16:creationId xmlns="" xmlns:a16="http://schemas.microsoft.com/office/drawing/2014/main" id="{00000000-0008-0000-02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07808" y="8680251"/>
            <a:ext cx="226891" cy="226910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176845</xdr:colOff>
      <xdr:row>24</xdr:row>
      <xdr:rowOff>47109</xdr:rowOff>
    </xdr:from>
    <xdr:to>
      <xdr:col>6</xdr:col>
      <xdr:colOff>455022</xdr:colOff>
      <xdr:row>27</xdr:row>
      <xdr:rowOff>340791</xdr:rowOff>
    </xdr:to>
    <xdr:grpSp>
      <xdr:nvGrpSpPr>
        <xdr:cNvPr id="25" name="Группа 24">
          <a:extLst>
            <a:ext uri="{FF2B5EF4-FFF2-40B4-BE49-F238E27FC236}">
              <a16:creationId xmlns="" xmlns:a16="http://schemas.microsoft.com/office/drawing/2014/main" id="{00000000-0008-0000-0200-000019000000}"/>
            </a:ext>
          </a:extLst>
        </xdr:cNvPr>
        <xdr:cNvGrpSpPr/>
      </xdr:nvGrpSpPr>
      <xdr:grpSpPr>
        <a:xfrm>
          <a:off x="5937565" y="5891649"/>
          <a:ext cx="278177" cy="1459542"/>
          <a:chOff x="6806611" y="6000792"/>
          <a:chExt cx="278177" cy="1443040"/>
        </a:xfrm>
      </xdr:grpSpPr>
      <xdr:grpSp>
        <xdr:nvGrpSpPr>
          <xdr:cNvPr id="77" name="Группа 76">
            <a:extLst>
              <a:ext uri="{FF2B5EF4-FFF2-40B4-BE49-F238E27FC236}">
                <a16:creationId xmlns="" xmlns:a16="http://schemas.microsoft.com/office/drawing/2014/main" id="{00000000-0008-0000-0200-00004D000000}"/>
              </a:ext>
            </a:extLst>
          </xdr:cNvPr>
          <xdr:cNvGrpSpPr/>
        </xdr:nvGrpSpPr>
        <xdr:grpSpPr>
          <a:xfrm>
            <a:off x="6806611" y="6000792"/>
            <a:ext cx="266807" cy="1135879"/>
            <a:chOff x="6913867" y="5942135"/>
            <a:chExt cx="266807" cy="1146804"/>
          </a:xfrm>
        </xdr:grpSpPr>
        <xdr:pic>
          <xdr:nvPicPr>
            <xdr:cNvPr id="72" name="Рисунок 71">
              <a:extLst>
                <a:ext uri="{FF2B5EF4-FFF2-40B4-BE49-F238E27FC236}">
                  <a16:creationId xmlns="" xmlns:a16="http://schemas.microsoft.com/office/drawing/2014/main" id="{00000000-0008-0000-0200-00004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13867" y="5942135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73" name="Рисунок 72">
              <a:extLst>
                <a:ext uri="{FF2B5EF4-FFF2-40B4-BE49-F238E27FC236}">
                  <a16:creationId xmlns="" xmlns:a16="http://schemas.microsoft.com/office/drawing/2014/main" id="{00000000-0008-0000-0200-00004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235552"/>
              <a:ext cx="260397" cy="263278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74" name="Рисунок 73">
              <a:extLst>
                <a:ext uri="{FF2B5EF4-FFF2-40B4-BE49-F238E27FC236}">
                  <a16:creationId xmlns="" xmlns:a16="http://schemas.microsoft.com/office/drawing/2014/main" id="{00000000-0008-0000-0200-00004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523763"/>
              <a:ext cx="260397" cy="263279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75" name="Рисунок 74">
              <a:extLst>
                <a:ext uri="{FF2B5EF4-FFF2-40B4-BE49-F238E27FC236}">
                  <a16:creationId xmlns="" xmlns:a16="http://schemas.microsoft.com/office/drawing/2014/main" id="{00000000-0008-0000-0200-00004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20277" y="6825661"/>
              <a:ext cx="260397" cy="263278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6" name="Рисунок 5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4038" y="7173059"/>
            <a:ext cx="270750" cy="27077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113472</xdr:colOff>
      <xdr:row>82</xdr:row>
      <xdr:rowOff>114009</xdr:rowOff>
    </xdr:from>
    <xdr:to>
      <xdr:col>6</xdr:col>
      <xdr:colOff>389264</xdr:colOff>
      <xdr:row>88</xdr:row>
      <xdr:rowOff>1995</xdr:rowOff>
    </xdr:to>
    <xdr:grpSp>
      <xdr:nvGrpSpPr>
        <xdr:cNvPr id="33" name="Группа 32">
          <a:extLst>
            <a:ext uri="{FF2B5EF4-FFF2-40B4-BE49-F238E27FC236}">
              <a16:creationId xmlns="" xmlns:a16="http://schemas.microsoft.com/office/drawing/2014/main" id="{00000000-0008-0000-0200-000021000000}"/>
            </a:ext>
          </a:extLst>
        </xdr:cNvPr>
        <xdr:cNvGrpSpPr/>
      </xdr:nvGrpSpPr>
      <xdr:grpSpPr>
        <a:xfrm>
          <a:off x="5874192" y="23583609"/>
          <a:ext cx="275792" cy="1305306"/>
          <a:chOff x="6803646" y="11513471"/>
          <a:chExt cx="271030" cy="1267887"/>
        </a:xfrm>
      </xdr:grpSpPr>
      <xdr:grpSp>
        <xdr:nvGrpSpPr>
          <xdr:cNvPr id="35" name="Группа 34">
            <a:extLst>
              <a:ext uri="{FF2B5EF4-FFF2-40B4-BE49-F238E27FC236}">
                <a16:creationId xmlns="" xmlns:a16="http://schemas.microsoft.com/office/drawing/2014/main" id="{00000000-0008-0000-0200-000023000000}"/>
              </a:ext>
            </a:extLst>
          </xdr:cNvPr>
          <xdr:cNvGrpSpPr/>
        </xdr:nvGrpSpPr>
        <xdr:grpSpPr>
          <a:xfrm>
            <a:off x="6803646" y="11513471"/>
            <a:ext cx="265252" cy="938208"/>
            <a:chOff x="6899127" y="4661257"/>
            <a:chExt cx="265252" cy="944034"/>
          </a:xfrm>
        </xdr:grpSpPr>
        <xdr:pic>
          <xdr:nvPicPr>
            <xdr:cNvPr id="39" name="Рисунок 38">
              <a:extLst>
                <a:ext uri="{FF2B5EF4-FFF2-40B4-BE49-F238E27FC236}">
                  <a16:creationId xmlns="" xmlns:a16="http://schemas.microsoft.com/office/drawing/2014/main" id="{00000000-0008-0000-0200-00002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99127" y="4661257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45" name="Рисунок 44">
              <a:extLst>
                <a:ext uri="{FF2B5EF4-FFF2-40B4-BE49-F238E27FC236}">
                  <a16:creationId xmlns="" xmlns:a16="http://schemas.microsoft.com/office/drawing/2014/main" id="{00000000-0008-0000-0200-00002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03982" y="5347350"/>
              <a:ext cx="260397" cy="257941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47" name="Рисунок 46">
              <a:extLst>
                <a:ext uri="{FF2B5EF4-FFF2-40B4-BE49-F238E27FC236}">
                  <a16:creationId xmlns="" xmlns:a16="http://schemas.microsoft.com/office/drawing/2014/main" id="{00000000-0008-0000-0200-00002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903982" y="4993278"/>
              <a:ext cx="260397" cy="26090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37" name="Рисунок 36">
            <a:extLst>
              <a:ext uri="{FF2B5EF4-FFF2-40B4-BE49-F238E27FC236}">
                <a16:creationId xmlns="" xmlns:a16="http://schemas.microsoft.com/office/drawing/2014/main" id="{00000000-0008-0000-02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8716" y="12525375"/>
            <a:ext cx="255960" cy="25598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151571</xdr:colOff>
      <xdr:row>65</xdr:row>
      <xdr:rowOff>172658</xdr:rowOff>
    </xdr:from>
    <xdr:to>
      <xdr:col>6</xdr:col>
      <xdr:colOff>428082</xdr:colOff>
      <xdr:row>68</xdr:row>
      <xdr:rowOff>198536</xdr:rowOff>
    </xdr:to>
    <xdr:grpSp>
      <xdr:nvGrpSpPr>
        <xdr:cNvPr id="102" name="Группа 101">
          <a:extLst>
            <a:ext uri="{FF2B5EF4-FFF2-40B4-BE49-F238E27FC236}">
              <a16:creationId xmlns="" xmlns:a16="http://schemas.microsoft.com/office/drawing/2014/main" id="{00000000-0008-0000-0200-000066000000}"/>
            </a:ext>
          </a:extLst>
        </xdr:cNvPr>
        <xdr:cNvGrpSpPr/>
      </xdr:nvGrpSpPr>
      <xdr:grpSpPr>
        <a:xfrm>
          <a:off x="5912291" y="17477678"/>
          <a:ext cx="276511" cy="1306038"/>
          <a:chOff x="6808304" y="17302370"/>
          <a:chExt cx="271749" cy="1281357"/>
        </a:xfrm>
      </xdr:grpSpPr>
      <xdr:grpSp>
        <xdr:nvGrpSpPr>
          <xdr:cNvPr id="60" name="Группа 59">
            <a:extLst>
              <a:ext uri="{FF2B5EF4-FFF2-40B4-BE49-F238E27FC236}">
                <a16:creationId xmlns="" xmlns:a16="http://schemas.microsoft.com/office/drawing/2014/main" id="{00000000-0008-0000-0200-00003C000000}"/>
              </a:ext>
            </a:extLst>
          </xdr:cNvPr>
          <xdr:cNvGrpSpPr/>
        </xdr:nvGrpSpPr>
        <xdr:grpSpPr>
          <a:xfrm>
            <a:off x="6808304" y="17302370"/>
            <a:ext cx="271749" cy="1281357"/>
            <a:chOff x="6808304" y="15339391"/>
            <a:chExt cx="271749" cy="1281357"/>
          </a:xfrm>
        </xdr:grpSpPr>
        <xdr:pic>
          <xdr:nvPicPr>
            <xdr:cNvPr id="61" name="Рисунок 60">
              <a:extLst>
                <a:ext uri="{FF2B5EF4-FFF2-40B4-BE49-F238E27FC236}">
                  <a16:creationId xmlns="" xmlns:a16="http://schemas.microsoft.com/office/drawing/2014/main" id="{00000000-0008-0000-0200-00003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08304" y="15339391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62" name="Рисунок 61">
              <a:extLst>
                <a:ext uri="{FF2B5EF4-FFF2-40B4-BE49-F238E27FC236}">
                  <a16:creationId xmlns="" xmlns:a16="http://schemas.microsoft.com/office/drawing/2014/main" id="{00000000-0008-0000-0200-00003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4714" y="16012594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63" name="Рисунок 62">
              <a:extLst>
                <a:ext uri="{FF2B5EF4-FFF2-40B4-BE49-F238E27FC236}">
                  <a16:creationId xmlns="" xmlns:a16="http://schemas.microsoft.com/office/drawing/2014/main" id="{00000000-0008-0000-0200-00003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9656" y="16359851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99" name="Рисунок 98">
            <a:extLst>
              <a:ext uri="{FF2B5EF4-FFF2-40B4-BE49-F238E27FC236}">
                <a16:creationId xmlns="" xmlns:a16="http://schemas.microsoft.com/office/drawing/2014/main" id="{00000000-0008-0000-0200-00006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6586" y="17633676"/>
            <a:ext cx="260397" cy="258158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170621</xdr:colOff>
      <xdr:row>70</xdr:row>
      <xdr:rowOff>151250</xdr:rowOff>
    </xdr:from>
    <xdr:to>
      <xdr:col>6</xdr:col>
      <xdr:colOff>447132</xdr:colOff>
      <xdr:row>73</xdr:row>
      <xdr:rowOff>172365</xdr:rowOff>
    </xdr:to>
    <xdr:grpSp>
      <xdr:nvGrpSpPr>
        <xdr:cNvPr id="103" name="Группа 102">
          <a:extLst>
            <a:ext uri="{FF2B5EF4-FFF2-40B4-BE49-F238E27FC236}">
              <a16:creationId xmlns="" xmlns:a16="http://schemas.microsoft.com/office/drawing/2014/main" id="{00000000-0008-0000-0200-000067000000}"/>
            </a:ext>
          </a:extLst>
        </xdr:cNvPr>
        <xdr:cNvGrpSpPr/>
      </xdr:nvGrpSpPr>
      <xdr:grpSpPr>
        <a:xfrm>
          <a:off x="5931341" y="19346030"/>
          <a:ext cx="276511" cy="1301275"/>
          <a:chOff x="6808304" y="17302370"/>
          <a:chExt cx="271749" cy="1281357"/>
        </a:xfrm>
      </xdr:grpSpPr>
      <xdr:grpSp>
        <xdr:nvGrpSpPr>
          <xdr:cNvPr id="104" name="Группа 103">
            <a:extLst>
              <a:ext uri="{FF2B5EF4-FFF2-40B4-BE49-F238E27FC236}">
                <a16:creationId xmlns="" xmlns:a16="http://schemas.microsoft.com/office/drawing/2014/main" id="{00000000-0008-0000-0200-000068000000}"/>
              </a:ext>
            </a:extLst>
          </xdr:cNvPr>
          <xdr:cNvGrpSpPr/>
        </xdr:nvGrpSpPr>
        <xdr:grpSpPr>
          <a:xfrm>
            <a:off x="6808304" y="17302370"/>
            <a:ext cx="271749" cy="1281357"/>
            <a:chOff x="6808304" y="15339391"/>
            <a:chExt cx="271749" cy="1281357"/>
          </a:xfrm>
        </xdr:grpSpPr>
        <xdr:pic>
          <xdr:nvPicPr>
            <xdr:cNvPr id="106" name="Рисунок 105">
              <a:extLst>
                <a:ext uri="{FF2B5EF4-FFF2-40B4-BE49-F238E27FC236}">
                  <a16:creationId xmlns="" xmlns:a16="http://schemas.microsoft.com/office/drawing/2014/main" id="{00000000-0008-0000-0200-00006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08304" y="15339391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107" name="Рисунок 106">
              <a:extLst>
                <a:ext uri="{FF2B5EF4-FFF2-40B4-BE49-F238E27FC236}">
                  <a16:creationId xmlns="" xmlns:a16="http://schemas.microsoft.com/office/drawing/2014/main" id="{00000000-0008-0000-0200-00006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4714" y="16012594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108" name="Рисунок 107">
              <a:extLst>
                <a:ext uri="{FF2B5EF4-FFF2-40B4-BE49-F238E27FC236}">
                  <a16:creationId xmlns="" xmlns:a16="http://schemas.microsoft.com/office/drawing/2014/main" id="{00000000-0008-0000-0200-00006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9656" y="16359851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05" name="Рисунок 104">
            <a:extLst>
              <a:ext uri="{FF2B5EF4-FFF2-40B4-BE49-F238E27FC236}">
                <a16:creationId xmlns="" xmlns:a16="http://schemas.microsoft.com/office/drawing/2014/main" id="{00000000-0008-0000-02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6586" y="17633676"/>
            <a:ext cx="260397" cy="258158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136251</xdr:colOff>
      <xdr:row>75</xdr:row>
      <xdr:rowOff>416355</xdr:rowOff>
    </xdr:from>
    <xdr:to>
      <xdr:col>6</xdr:col>
      <xdr:colOff>407998</xdr:colOff>
      <xdr:row>78</xdr:row>
      <xdr:rowOff>57444</xdr:rowOff>
    </xdr:to>
    <xdr:grpSp>
      <xdr:nvGrpSpPr>
        <xdr:cNvPr id="127" name="Группа 126">
          <a:extLst>
            <a:ext uri="{FF2B5EF4-FFF2-40B4-BE49-F238E27FC236}">
              <a16:creationId xmlns="" xmlns:a16="http://schemas.microsoft.com/office/drawing/2014/main" id="{00000000-0008-0000-0200-00007F000000}"/>
            </a:ext>
          </a:extLst>
        </xdr:cNvPr>
        <xdr:cNvGrpSpPr/>
      </xdr:nvGrpSpPr>
      <xdr:grpSpPr>
        <a:xfrm>
          <a:off x="5896971" y="21500895"/>
          <a:ext cx="271747" cy="966969"/>
          <a:chOff x="6783459" y="21282738"/>
          <a:chExt cx="271747" cy="970180"/>
        </a:xfrm>
      </xdr:grpSpPr>
      <xdr:grpSp>
        <xdr:nvGrpSpPr>
          <xdr:cNvPr id="119" name="Группа 118">
            <a:extLst>
              <a:ext uri="{FF2B5EF4-FFF2-40B4-BE49-F238E27FC236}">
                <a16:creationId xmlns="" xmlns:a16="http://schemas.microsoft.com/office/drawing/2014/main" id="{00000000-0008-0000-0200-000077000000}"/>
              </a:ext>
            </a:extLst>
          </xdr:cNvPr>
          <xdr:cNvGrpSpPr/>
        </xdr:nvGrpSpPr>
        <xdr:grpSpPr>
          <a:xfrm>
            <a:off x="6789867" y="21644764"/>
            <a:ext cx="265339" cy="608154"/>
            <a:chOff x="6814714" y="15681286"/>
            <a:chExt cx="265339" cy="608154"/>
          </a:xfrm>
        </xdr:grpSpPr>
        <xdr:pic>
          <xdr:nvPicPr>
            <xdr:cNvPr id="122" name="Рисунок 121">
              <a:extLst>
                <a:ext uri="{FF2B5EF4-FFF2-40B4-BE49-F238E27FC236}">
                  <a16:creationId xmlns="" xmlns:a16="http://schemas.microsoft.com/office/drawing/2014/main" id="{00000000-0008-0000-0200-00007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4714" y="15681286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124" name="Рисунок 123">
              <a:extLst>
                <a:ext uri="{FF2B5EF4-FFF2-40B4-BE49-F238E27FC236}">
                  <a16:creationId xmlns="" xmlns:a16="http://schemas.microsoft.com/office/drawing/2014/main" id="{00000000-0008-0000-0200-00007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19656" y="16028543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26" name="Рисунок 125">
            <a:extLst>
              <a:ext uri="{FF2B5EF4-FFF2-40B4-BE49-F238E27FC236}">
                <a16:creationId xmlns="" xmlns:a16="http://schemas.microsoft.com/office/drawing/2014/main" id="{00000000-0008-0000-0200-00007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83459" y="21282738"/>
            <a:ext cx="256760" cy="25725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189672</xdr:colOff>
      <xdr:row>91</xdr:row>
      <xdr:rowOff>88069</xdr:rowOff>
    </xdr:from>
    <xdr:to>
      <xdr:col>6</xdr:col>
      <xdr:colOff>454924</xdr:colOff>
      <xdr:row>95</xdr:row>
      <xdr:rowOff>36908</xdr:rowOff>
    </xdr:to>
    <xdr:grpSp>
      <xdr:nvGrpSpPr>
        <xdr:cNvPr id="129" name="Группа 128">
          <a:extLst>
            <a:ext uri="{FF2B5EF4-FFF2-40B4-BE49-F238E27FC236}">
              <a16:creationId xmlns="" xmlns:a16="http://schemas.microsoft.com/office/drawing/2014/main" id="{00000000-0008-0000-0200-000081000000}"/>
            </a:ext>
          </a:extLst>
        </xdr:cNvPr>
        <xdr:cNvGrpSpPr/>
      </xdr:nvGrpSpPr>
      <xdr:grpSpPr>
        <a:xfrm>
          <a:off x="5950392" y="25576969"/>
          <a:ext cx="265252" cy="680359"/>
          <a:chOff x="6899127" y="4768844"/>
          <a:chExt cx="265252" cy="704031"/>
        </a:xfrm>
      </xdr:grpSpPr>
      <xdr:pic>
        <xdr:nvPicPr>
          <xdr:cNvPr id="131" name="Рисунок 130">
            <a:extLst>
              <a:ext uri="{FF2B5EF4-FFF2-40B4-BE49-F238E27FC236}">
                <a16:creationId xmlns="" xmlns:a16="http://schemas.microsoft.com/office/drawing/2014/main" id="{00000000-0008-0000-0200-00008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9127" y="4768844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32" name="Рисунок 131">
            <a:extLst>
              <a:ext uri="{FF2B5EF4-FFF2-40B4-BE49-F238E27FC236}">
                <a16:creationId xmlns="" xmlns:a16="http://schemas.microsoft.com/office/drawing/2014/main" id="{00000000-0008-0000-02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03982" y="5214934"/>
            <a:ext cx="260397" cy="257941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189671</xdr:colOff>
      <xdr:row>101</xdr:row>
      <xdr:rowOff>306630</xdr:rowOff>
    </xdr:from>
    <xdr:to>
      <xdr:col>6</xdr:col>
      <xdr:colOff>466180</xdr:colOff>
      <xdr:row>103</xdr:row>
      <xdr:rowOff>55989</xdr:rowOff>
    </xdr:to>
    <xdr:grpSp>
      <xdr:nvGrpSpPr>
        <xdr:cNvPr id="134" name="Группа 133">
          <a:extLst>
            <a:ext uri="{FF2B5EF4-FFF2-40B4-BE49-F238E27FC236}">
              <a16:creationId xmlns="" xmlns:a16="http://schemas.microsoft.com/office/drawing/2014/main" id="{00000000-0008-0000-0200-000086000000}"/>
            </a:ext>
          </a:extLst>
        </xdr:cNvPr>
        <xdr:cNvGrpSpPr/>
      </xdr:nvGrpSpPr>
      <xdr:grpSpPr>
        <a:xfrm>
          <a:off x="5950391" y="27624330"/>
          <a:ext cx="276509" cy="709479"/>
          <a:chOff x="6783459" y="21282738"/>
          <a:chExt cx="271747" cy="713419"/>
        </a:xfrm>
      </xdr:grpSpPr>
      <xdr:pic>
        <xdr:nvPicPr>
          <xdr:cNvPr id="138" name="Рисунок 137">
            <a:extLst>
              <a:ext uri="{FF2B5EF4-FFF2-40B4-BE49-F238E27FC236}">
                <a16:creationId xmlns="" xmlns:a16="http://schemas.microsoft.com/office/drawing/2014/main" id="{00000000-0008-0000-0200-00008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94809" y="21735260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36" name="Рисунок 135">
            <a:extLst>
              <a:ext uri="{FF2B5EF4-FFF2-40B4-BE49-F238E27FC236}">
                <a16:creationId xmlns="" xmlns:a16="http://schemas.microsoft.com/office/drawing/2014/main" id="{00000000-0008-0000-0200-00008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83459" y="21282738"/>
            <a:ext cx="256760" cy="25725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144531</xdr:colOff>
      <xdr:row>106</xdr:row>
      <xdr:rowOff>223250</xdr:rowOff>
    </xdr:from>
    <xdr:to>
      <xdr:col>6</xdr:col>
      <xdr:colOff>421040</xdr:colOff>
      <xdr:row>109</xdr:row>
      <xdr:rowOff>58993</xdr:rowOff>
    </xdr:to>
    <xdr:grpSp>
      <xdr:nvGrpSpPr>
        <xdr:cNvPr id="145" name="Группа 144">
          <a:extLst>
            <a:ext uri="{FF2B5EF4-FFF2-40B4-BE49-F238E27FC236}">
              <a16:creationId xmlns="" xmlns:a16="http://schemas.microsoft.com/office/drawing/2014/main" id="{00000000-0008-0000-0200-000091000000}"/>
            </a:ext>
          </a:extLst>
        </xdr:cNvPr>
        <xdr:cNvGrpSpPr/>
      </xdr:nvGrpSpPr>
      <xdr:grpSpPr>
        <a:xfrm>
          <a:off x="5905251" y="29644070"/>
          <a:ext cx="276509" cy="978743"/>
          <a:chOff x="6791739" y="29635173"/>
          <a:chExt cx="271747" cy="970180"/>
        </a:xfrm>
      </xdr:grpSpPr>
      <xdr:grpSp>
        <xdr:nvGrpSpPr>
          <xdr:cNvPr id="139" name="Группа 138">
            <a:extLst>
              <a:ext uri="{FF2B5EF4-FFF2-40B4-BE49-F238E27FC236}">
                <a16:creationId xmlns="" xmlns:a16="http://schemas.microsoft.com/office/drawing/2014/main" id="{00000000-0008-0000-0200-00008B000000}"/>
              </a:ext>
            </a:extLst>
          </xdr:cNvPr>
          <xdr:cNvGrpSpPr/>
        </xdr:nvGrpSpPr>
        <xdr:grpSpPr>
          <a:xfrm>
            <a:off x="6791739" y="29635173"/>
            <a:ext cx="271747" cy="970180"/>
            <a:chOff x="6783459" y="21282738"/>
            <a:chExt cx="271747" cy="970180"/>
          </a:xfrm>
        </xdr:grpSpPr>
        <xdr:pic>
          <xdr:nvPicPr>
            <xdr:cNvPr id="143" name="Рисунок 142">
              <a:extLst>
                <a:ext uri="{FF2B5EF4-FFF2-40B4-BE49-F238E27FC236}">
                  <a16:creationId xmlns="" xmlns:a16="http://schemas.microsoft.com/office/drawing/2014/main" id="{00000000-0008-0000-0200-00008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794809" y="21992021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141" name="Рисунок 140">
              <a:extLst>
                <a:ext uri="{FF2B5EF4-FFF2-40B4-BE49-F238E27FC236}">
                  <a16:creationId xmlns="" xmlns:a16="http://schemas.microsoft.com/office/drawing/2014/main" id="{00000000-0008-0000-0200-00008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783459" y="21282738"/>
              <a:ext cx="256760" cy="257253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44" name="Рисунок 143">
            <a:extLst>
              <a:ext uri="{FF2B5EF4-FFF2-40B4-BE49-F238E27FC236}">
                <a16:creationId xmlns="" xmlns:a16="http://schemas.microsoft.com/office/drawing/2014/main" id="{00000000-0008-0000-0200-00009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91739" y="29974762"/>
            <a:ext cx="260397" cy="261126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135006</xdr:colOff>
      <xdr:row>112</xdr:row>
      <xdr:rowOff>94512</xdr:rowOff>
    </xdr:from>
    <xdr:to>
      <xdr:col>6</xdr:col>
      <xdr:colOff>411515</xdr:colOff>
      <xdr:row>117</xdr:row>
      <xdr:rowOff>179241</xdr:rowOff>
    </xdr:to>
    <xdr:grpSp>
      <xdr:nvGrpSpPr>
        <xdr:cNvPr id="152" name="Группа 151">
          <a:extLst>
            <a:ext uri="{FF2B5EF4-FFF2-40B4-BE49-F238E27FC236}">
              <a16:creationId xmlns="" xmlns:a16="http://schemas.microsoft.com/office/drawing/2014/main" id="{00000000-0008-0000-0200-000098000000}"/>
            </a:ext>
          </a:extLst>
        </xdr:cNvPr>
        <xdr:cNvGrpSpPr/>
      </xdr:nvGrpSpPr>
      <xdr:grpSpPr>
        <a:xfrm>
          <a:off x="5895726" y="31405092"/>
          <a:ext cx="276509" cy="999129"/>
          <a:chOff x="6791739" y="31473918"/>
          <a:chExt cx="271747" cy="1028155"/>
        </a:xfrm>
      </xdr:grpSpPr>
      <xdr:grpSp>
        <xdr:nvGrpSpPr>
          <xdr:cNvPr id="146" name="Группа 145">
            <a:extLst>
              <a:ext uri="{FF2B5EF4-FFF2-40B4-BE49-F238E27FC236}">
                <a16:creationId xmlns="" xmlns:a16="http://schemas.microsoft.com/office/drawing/2014/main" id="{00000000-0008-0000-0200-000092000000}"/>
              </a:ext>
            </a:extLst>
          </xdr:cNvPr>
          <xdr:cNvGrpSpPr/>
        </xdr:nvGrpSpPr>
        <xdr:grpSpPr>
          <a:xfrm>
            <a:off x="6791739" y="31871482"/>
            <a:ext cx="271747" cy="630591"/>
            <a:chOff x="6791739" y="29974762"/>
            <a:chExt cx="271747" cy="630591"/>
          </a:xfrm>
        </xdr:grpSpPr>
        <xdr:pic>
          <xdr:nvPicPr>
            <xdr:cNvPr id="149" name="Рисунок 148">
              <a:extLst>
                <a:ext uri="{FF2B5EF4-FFF2-40B4-BE49-F238E27FC236}">
                  <a16:creationId xmlns="" xmlns:a16="http://schemas.microsoft.com/office/drawing/2014/main" id="{00000000-0008-0000-0200-00009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803089" y="30344456"/>
              <a:ext cx="260397" cy="260897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  <xdr:pic>
          <xdr:nvPicPr>
            <xdr:cNvPr id="148" name="Рисунок 147">
              <a:extLst>
                <a:ext uri="{FF2B5EF4-FFF2-40B4-BE49-F238E27FC236}">
                  <a16:creationId xmlns="" xmlns:a16="http://schemas.microsoft.com/office/drawing/2014/main" id="{00000000-0008-0000-0200-00009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791739" y="29974762"/>
              <a:ext cx="260397" cy="261126"/>
            </a:xfrm>
            <a:prstGeom prst="rect">
              <a:avLst/>
            </a:prstGeom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xdr:spPr>
        </xdr:pic>
      </xdr:grpSp>
      <xdr:pic>
        <xdr:nvPicPr>
          <xdr:cNvPr id="151" name="Рисунок 150">
            <a:extLst>
              <a:ext uri="{FF2B5EF4-FFF2-40B4-BE49-F238E27FC236}">
                <a16:creationId xmlns="" xmlns:a16="http://schemas.microsoft.com/office/drawing/2014/main" id="{00000000-0008-0000-0200-00009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91739" y="31473918"/>
            <a:ext cx="260397" cy="261115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181389</xdr:colOff>
      <xdr:row>122</xdr:row>
      <xdr:rowOff>228739</xdr:rowOff>
    </xdr:from>
    <xdr:to>
      <xdr:col>6</xdr:col>
      <xdr:colOff>457898</xdr:colOff>
      <xdr:row>124</xdr:row>
      <xdr:rowOff>95978</xdr:rowOff>
    </xdr:to>
    <xdr:grpSp>
      <xdr:nvGrpSpPr>
        <xdr:cNvPr id="153" name="Группа 152">
          <a:extLst>
            <a:ext uri="{FF2B5EF4-FFF2-40B4-BE49-F238E27FC236}">
              <a16:creationId xmlns="" xmlns:a16="http://schemas.microsoft.com/office/drawing/2014/main" id="{00000000-0008-0000-0200-000099000000}"/>
            </a:ext>
          </a:extLst>
        </xdr:cNvPr>
        <xdr:cNvGrpSpPr/>
      </xdr:nvGrpSpPr>
      <xdr:grpSpPr>
        <a:xfrm>
          <a:off x="5942109" y="33368119"/>
          <a:ext cx="276509" cy="720679"/>
          <a:chOff x="6783459" y="21282738"/>
          <a:chExt cx="271747" cy="713419"/>
        </a:xfrm>
      </xdr:grpSpPr>
      <xdr:pic>
        <xdr:nvPicPr>
          <xdr:cNvPr id="154" name="Рисунок 153">
            <a:extLst>
              <a:ext uri="{FF2B5EF4-FFF2-40B4-BE49-F238E27FC236}">
                <a16:creationId xmlns="" xmlns:a16="http://schemas.microsoft.com/office/drawing/2014/main" id="{00000000-0008-0000-0200-00009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94809" y="21735260"/>
            <a:ext cx="260397" cy="260897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155" name="Рисунок 154">
            <a:extLst>
              <a:ext uri="{FF2B5EF4-FFF2-40B4-BE49-F238E27FC236}">
                <a16:creationId xmlns="" xmlns:a16="http://schemas.microsoft.com/office/drawing/2014/main" id="{00000000-0008-0000-0200-00009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83459" y="21282738"/>
            <a:ext cx="256760" cy="257253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121341</xdr:colOff>
      <xdr:row>0</xdr:row>
      <xdr:rowOff>69575</xdr:rowOff>
    </xdr:from>
    <xdr:to>
      <xdr:col>3</xdr:col>
      <xdr:colOff>80508</xdr:colOff>
      <xdr:row>3</xdr:row>
      <xdr:rowOff>80341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980621" y="69575"/>
          <a:ext cx="2092767" cy="559406"/>
          <a:chOff x="8696981" y="-20486"/>
          <a:chExt cx="2354975" cy="636163"/>
        </a:xfrm>
      </xdr:grpSpPr>
      <xdr:grpSp>
        <xdr:nvGrpSpPr>
          <xdr:cNvPr id="3" name="Группа 2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5" name="Прямоугольник: скругленные углы 4">
              <a:extLst>
                <a:ext uri="{FF2B5EF4-FFF2-40B4-BE49-F238E27FC236}">
                  <a16:creationId xmlns="" xmlns:a16="http://schemas.microsoft.com/office/drawing/2014/main" id="{00000000-0008-0000-0300-000005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6" name="Прямоугольник: скругленные углы 5">
              <a:extLst>
                <a:ext uri="{FF2B5EF4-FFF2-40B4-BE49-F238E27FC236}">
                  <a16:creationId xmlns="" xmlns:a16="http://schemas.microsoft.com/office/drawing/2014/main" id="{00000000-0008-0000-0300-000006000000}"/>
                </a:ext>
              </a:extLst>
            </xdr:cNvPr>
            <xdr:cNvSpPr/>
          </xdr:nvSpPr>
          <xdr:spPr>
            <a:xfrm>
              <a:off x="2905970" y="-2001152"/>
              <a:ext cx="337180" cy="341082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7" name="Прямоугольник: скругленные углы 6">
              <a:extLst>
                <a:ext uri="{FF2B5EF4-FFF2-40B4-BE49-F238E27FC236}">
                  <a16:creationId xmlns="" xmlns:a16="http://schemas.microsoft.com/office/drawing/2014/main" id="{00000000-0008-0000-0300-000007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8" name="Прямоугольник: скругленные углы 7">
              <a:extLst>
                <a:ext uri="{FF2B5EF4-FFF2-40B4-BE49-F238E27FC236}">
                  <a16:creationId xmlns="" xmlns:a16="http://schemas.microsoft.com/office/drawing/2014/main" id="{00000000-0008-0000-0300-000008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" name="Прямоугольник: скругленные углы 8">
              <a:extLst>
                <a:ext uri="{FF2B5EF4-FFF2-40B4-BE49-F238E27FC236}">
                  <a16:creationId xmlns="" xmlns:a16="http://schemas.microsoft.com/office/drawing/2014/main" id="{00000000-0008-0000-0300-000009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0" name="Text 4">
              <a:extLst>
                <a:ext uri="{FF2B5EF4-FFF2-40B4-BE49-F238E27FC236}">
                  <a16:creationId xmlns="" xmlns:a16="http://schemas.microsoft.com/office/drawing/2014/main" id="{00000000-0008-0000-0300-00000A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1" name="Text 4">
              <a:extLst>
                <a:ext uri="{FF2B5EF4-FFF2-40B4-BE49-F238E27FC236}">
                  <a16:creationId xmlns="" xmlns:a16="http://schemas.microsoft.com/office/drawing/2014/main" id="{00000000-0008-0000-0300-00000B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2" name="Text 4">
              <a:extLst>
                <a:ext uri="{FF2B5EF4-FFF2-40B4-BE49-F238E27FC236}">
                  <a16:creationId xmlns="" xmlns:a16="http://schemas.microsoft.com/office/drawing/2014/main" id="{00000000-0008-0000-0300-00000C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Museo Sans Cyrl 100" panose="02000000000000000000" pitchFamily="50" charset="-52"/>
                </a:rPr>
                <a:t>Brina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3" name="Text 4">
              <a:extLst>
                <a:ext uri="{FF2B5EF4-FFF2-40B4-BE49-F238E27FC236}">
                  <a16:creationId xmlns="" xmlns:a16="http://schemas.microsoft.com/office/drawing/2014/main" id="{00000000-0008-0000-0300-00000D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4" name="Text 4">
              <a:extLst>
                <a:ext uri="{FF2B5EF4-FFF2-40B4-BE49-F238E27FC236}">
                  <a16:creationId xmlns="" xmlns:a16="http://schemas.microsoft.com/office/drawing/2014/main" id="{00000000-0008-0000-0300-00000E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  <xdr:sp macro="" textlink="">
          <xdr:nvSpPr>
            <xdr:cNvPr id="15" name="Прямоугольник: скругленные углы 14">
              <a:extLst>
                <a:ext uri="{FF2B5EF4-FFF2-40B4-BE49-F238E27FC236}">
                  <a16:creationId xmlns="" xmlns:a16="http://schemas.microsoft.com/office/drawing/2014/main" id="{00000000-0008-0000-0300-00000F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6" name="Text 4">
              <a:extLst>
                <a:ext uri="{FF2B5EF4-FFF2-40B4-BE49-F238E27FC236}">
                  <a16:creationId xmlns="" xmlns:a16="http://schemas.microsoft.com/office/drawing/2014/main" id="{00000000-0008-0000-0300-000010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Museo Sans Cyrl 100" panose="02000000000000000000" pitchFamily="50" charset="-52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Museo Sans Cyrl 100" panose="02000000000000000000" pitchFamily="50" charset="-52"/>
              </a:endParaRPr>
            </a:p>
          </xdr:txBody>
        </xdr:sp>
      </xdr:grpSp>
      <xdr:sp macro="" textlink="">
        <xdr:nvSpPr>
          <xdr:cNvPr id="4" name="TextBox 1052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Museo Sans Cyrl 300" panose="02000000000000000000" pitchFamily="50" charset="-52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Museo Sans Cyrl 300" panose="02000000000000000000" pitchFamily="50" charset="-52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absolute">
    <xdr:from>
      <xdr:col>0</xdr:col>
      <xdr:colOff>114300</xdr:colOff>
      <xdr:row>1</xdr:row>
      <xdr:rowOff>47625</xdr:rowOff>
    </xdr:from>
    <xdr:to>
      <xdr:col>0</xdr:col>
      <xdr:colOff>1401624</xdr:colOff>
      <xdr:row>2</xdr:row>
      <xdr:rowOff>154338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8125"/>
          <a:ext cx="1287145" cy="29591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absolute">
    <xdr:from>
      <xdr:col>8</xdr:col>
      <xdr:colOff>562499</xdr:colOff>
      <xdr:row>0</xdr:row>
      <xdr:rowOff>131565</xdr:rowOff>
    </xdr:from>
    <xdr:to>
      <xdr:col>8</xdr:col>
      <xdr:colOff>1827028</xdr:colOff>
      <xdr:row>2</xdr:row>
      <xdr:rowOff>164004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1369" y="131565"/>
          <a:ext cx="1264529" cy="413439"/>
        </a:xfrm>
        <a:prstGeom prst="rect">
          <a:avLst/>
        </a:prstGeom>
      </xdr:spPr>
    </xdr:pic>
    <xdr:clientData/>
  </xdr:twoCellAnchor>
  <xdr:twoCellAnchor editAs="absolute">
    <xdr:from>
      <xdr:col>0</xdr:col>
      <xdr:colOff>56029</xdr:colOff>
      <xdr:row>9</xdr:row>
      <xdr:rowOff>259708</xdr:rowOff>
    </xdr:from>
    <xdr:to>
      <xdr:col>0</xdr:col>
      <xdr:colOff>1620915</xdr:colOff>
      <xdr:row>13</xdr:row>
      <xdr:rowOff>200007</xdr:rowOff>
    </xdr:to>
    <xdr:pic>
      <xdr:nvPicPr>
        <xdr:cNvPr id="128" name="Рисунок 127">
          <a:extLst>
            <a:ext uri="{FF2B5EF4-FFF2-40B4-BE49-F238E27FC236}">
              <a16:creationId xmlns=""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" y="2073910"/>
          <a:ext cx="1564640" cy="999490"/>
        </a:xfrm>
        <a:prstGeom prst="rect">
          <a:avLst/>
        </a:prstGeom>
      </xdr:spPr>
    </xdr:pic>
    <xdr:clientData/>
  </xdr:twoCellAnchor>
  <xdr:twoCellAnchor editAs="absolute">
    <xdr:from>
      <xdr:col>0</xdr:col>
      <xdr:colOff>60120</xdr:colOff>
      <xdr:row>25</xdr:row>
      <xdr:rowOff>206087</xdr:rowOff>
    </xdr:from>
    <xdr:to>
      <xdr:col>0</xdr:col>
      <xdr:colOff>1552919</xdr:colOff>
      <xdr:row>30</xdr:row>
      <xdr:rowOff>32083</xdr:rowOff>
    </xdr:to>
    <xdr:pic>
      <xdr:nvPicPr>
        <xdr:cNvPr id="132" name="Рисунок 131">
          <a:extLst>
            <a:ext uri="{FF2B5EF4-FFF2-40B4-BE49-F238E27FC236}">
              <a16:creationId xmlns="" xmlns:a16="http://schemas.microsoft.com/office/drawing/2014/main" id="{00000000-0008-0000-03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20" y="6242452"/>
          <a:ext cx="1492799" cy="115121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18</xdr:row>
      <xdr:rowOff>253204</xdr:rowOff>
    </xdr:from>
    <xdr:to>
      <xdr:col>0</xdr:col>
      <xdr:colOff>1560367</xdr:colOff>
      <xdr:row>22</xdr:row>
      <xdr:rowOff>172573</xdr:rowOff>
    </xdr:to>
    <xdr:pic>
      <xdr:nvPicPr>
        <xdr:cNvPr id="133" name="Рисунок 132">
          <a:extLst>
            <a:ext uri="{FF2B5EF4-FFF2-40B4-BE49-F238E27FC236}">
              <a16:creationId xmlns="" xmlns:a16="http://schemas.microsoft.com/office/drawing/2014/main" id="{00000000-0008-0000-03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4265"/>
          <a:ext cx="1560367" cy="979543"/>
        </a:xfrm>
        <a:prstGeom prst="rect">
          <a:avLst/>
        </a:prstGeom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238125</xdr:rowOff>
    </xdr:from>
    <xdr:to>
      <xdr:col>0</xdr:col>
      <xdr:colOff>1401624</xdr:colOff>
      <xdr:row>1</xdr:row>
      <xdr:rowOff>162621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8125"/>
          <a:ext cx="1287145" cy="29591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8</xdr:col>
      <xdr:colOff>3663277</xdr:colOff>
      <xdr:row>0</xdr:row>
      <xdr:rowOff>323213</xdr:rowOff>
    </xdr:from>
    <xdr:to>
      <xdr:col>8</xdr:col>
      <xdr:colOff>4918600</xdr:colOff>
      <xdr:row>2</xdr:row>
      <xdr:rowOff>173435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0035" y="322580"/>
          <a:ext cx="1255395" cy="412750"/>
        </a:xfrm>
        <a:prstGeom prst="rect">
          <a:avLst/>
        </a:prstGeom>
      </xdr:spPr>
    </xdr:pic>
    <xdr:clientData/>
  </xdr:twoCellAnchor>
  <xdr:twoCellAnchor editAs="absolute">
    <xdr:from>
      <xdr:col>0</xdr:col>
      <xdr:colOff>228825</xdr:colOff>
      <xdr:row>18</xdr:row>
      <xdr:rowOff>1131177</xdr:rowOff>
    </xdr:from>
    <xdr:to>
      <xdr:col>0</xdr:col>
      <xdr:colOff>1592722</xdr:colOff>
      <xdr:row>20</xdr:row>
      <xdr:rowOff>1090798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29347">
          <a:off x="228600" y="4740910"/>
          <a:ext cx="1363980" cy="1359535"/>
        </a:xfrm>
        <a:prstGeom prst="rect">
          <a:avLst/>
        </a:prstGeom>
        <a:effectLst/>
      </xdr:spPr>
    </xdr:pic>
    <xdr:clientData/>
  </xdr:twoCellAnchor>
  <xdr:twoCellAnchor editAs="absolute">
    <xdr:from>
      <xdr:col>0</xdr:col>
      <xdr:colOff>273117</xdr:colOff>
      <xdr:row>18</xdr:row>
      <xdr:rowOff>18938</xdr:rowOff>
    </xdr:from>
    <xdr:to>
      <xdr:col>1</xdr:col>
      <xdr:colOff>0</xdr:colOff>
      <xdr:row>19</xdr:row>
      <xdr:rowOff>5886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199077">
          <a:off x="273050" y="3628390"/>
          <a:ext cx="1371600" cy="1196975"/>
        </a:xfrm>
        <a:prstGeom prst="rect">
          <a:avLst/>
        </a:prstGeom>
        <a:effectLst/>
      </xdr:spPr>
    </xdr:pic>
    <xdr:clientData/>
  </xdr:twoCellAnchor>
  <xdr:twoCellAnchor editAs="absolute">
    <xdr:from>
      <xdr:col>0</xdr:col>
      <xdr:colOff>268421</xdr:colOff>
      <xdr:row>39</xdr:row>
      <xdr:rowOff>151226</xdr:rowOff>
    </xdr:from>
    <xdr:to>
      <xdr:col>0</xdr:col>
      <xdr:colOff>1481695</xdr:colOff>
      <xdr:row>39</xdr:row>
      <xdr:rowOff>1087751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66086" flipH="1">
          <a:off x="267970" y="17924780"/>
          <a:ext cx="1213485" cy="9359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281185</xdr:colOff>
      <xdr:row>38</xdr:row>
      <xdr:rowOff>34865</xdr:rowOff>
    </xdr:from>
    <xdr:to>
      <xdr:col>0</xdr:col>
      <xdr:colOff>1518090</xdr:colOff>
      <xdr:row>38</xdr:row>
      <xdr:rowOff>1269536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15113">
          <a:off x="281940" y="16530955"/>
          <a:ext cx="1234440" cy="123698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158750</xdr:colOff>
      <xdr:row>46</xdr:row>
      <xdr:rowOff>1226933</xdr:rowOff>
    </xdr:from>
    <xdr:to>
      <xdr:col>0</xdr:col>
      <xdr:colOff>1470962</xdr:colOff>
      <xdr:row>48</xdr:row>
      <xdr:rowOff>1561138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23705820"/>
          <a:ext cx="1311910" cy="187706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196850</xdr:colOff>
      <xdr:row>44</xdr:row>
      <xdr:rowOff>895330</xdr:rowOff>
    </xdr:from>
    <xdr:to>
      <xdr:col>1</xdr:col>
      <xdr:colOff>63500</xdr:colOff>
      <xdr:row>46</xdr:row>
      <xdr:rowOff>1242741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21830665"/>
          <a:ext cx="1511300" cy="189103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238185</xdr:colOff>
      <xdr:row>43</xdr:row>
      <xdr:rowOff>126799</xdr:rowOff>
    </xdr:from>
    <xdr:to>
      <xdr:col>0</xdr:col>
      <xdr:colOff>1355192</xdr:colOff>
      <xdr:row>44</xdr:row>
      <xdr:rowOff>1295284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0871815"/>
          <a:ext cx="1116965" cy="135890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285886</xdr:colOff>
      <xdr:row>41</xdr:row>
      <xdr:rowOff>14086</xdr:rowOff>
    </xdr:from>
    <xdr:to>
      <xdr:col>0</xdr:col>
      <xdr:colOff>1346314</xdr:colOff>
      <xdr:row>42</xdr:row>
      <xdr:rowOff>1049356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9283045"/>
          <a:ext cx="1060450" cy="123507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441555</xdr:colOff>
      <xdr:row>33</xdr:row>
      <xdr:rowOff>74309</xdr:rowOff>
    </xdr:from>
    <xdr:to>
      <xdr:col>0</xdr:col>
      <xdr:colOff>1463781</xdr:colOff>
      <xdr:row>35</xdr:row>
      <xdr:rowOff>494465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" y="14152245"/>
          <a:ext cx="1022350" cy="175323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482854</xdr:colOff>
      <xdr:row>30</xdr:row>
      <xdr:rowOff>161630</xdr:rowOff>
    </xdr:from>
    <xdr:to>
      <xdr:col>0</xdr:col>
      <xdr:colOff>1177365</xdr:colOff>
      <xdr:row>30</xdr:row>
      <xdr:rowOff>898196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296174">
          <a:off x="461645" y="12745720"/>
          <a:ext cx="736600" cy="6946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489256</xdr:colOff>
      <xdr:row>29</xdr:row>
      <xdr:rowOff>234338</xdr:rowOff>
    </xdr:from>
    <xdr:to>
      <xdr:col>0</xdr:col>
      <xdr:colOff>1185852</xdr:colOff>
      <xdr:row>29</xdr:row>
      <xdr:rowOff>970905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296174">
          <a:off x="469265" y="11722100"/>
          <a:ext cx="735965" cy="69659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400287</xdr:colOff>
      <xdr:row>24</xdr:row>
      <xdr:rowOff>301249</xdr:rowOff>
    </xdr:from>
    <xdr:to>
      <xdr:col>0</xdr:col>
      <xdr:colOff>1419640</xdr:colOff>
      <xdr:row>24</xdr:row>
      <xdr:rowOff>841505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alphaModFix amt="29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99772">
          <a:off x="400050" y="8101965"/>
          <a:ext cx="1019175" cy="54038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292254</xdr:colOff>
      <xdr:row>27</xdr:row>
      <xdr:rowOff>304434</xdr:rowOff>
    </xdr:from>
    <xdr:to>
      <xdr:col>0</xdr:col>
      <xdr:colOff>1311607</xdr:colOff>
      <xdr:row>27</xdr:row>
      <xdr:rowOff>844690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alphaModFix amt="29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99772">
          <a:off x="292100" y="10486390"/>
          <a:ext cx="1019175" cy="54038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282721</xdr:colOff>
      <xdr:row>26</xdr:row>
      <xdr:rowOff>250262</xdr:rowOff>
    </xdr:from>
    <xdr:to>
      <xdr:col>0</xdr:col>
      <xdr:colOff>1302072</xdr:colOff>
      <xdr:row>26</xdr:row>
      <xdr:rowOff>790517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95713">
          <a:off x="282575" y="9337040"/>
          <a:ext cx="1019175" cy="53975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346256</xdr:colOff>
      <xdr:row>23</xdr:row>
      <xdr:rowOff>269391</xdr:rowOff>
    </xdr:from>
    <xdr:to>
      <xdr:col>0</xdr:col>
      <xdr:colOff>1365607</xdr:colOff>
      <xdr:row>23</xdr:row>
      <xdr:rowOff>809646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95713">
          <a:off x="346075" y="6974840"/>
          <a:ext cx="1019175" cy="540385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0</xdr:col>
      <xdr:colOff>177851</xdr:colOff>
      <xdr:row>10</xdr:row>
      <xdr:rowOff>65743</xdr:rowOff>
    </xdr:from>
    <xdr:to>
      <xdr:col>0</xdr:col>
      <xdr:colOff>1536053</xdr:colOff>
      <xdr:row>15</xdr:row>
      <xdr:rowOff>87602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82123">
          <a:off x="177800" y="2084705"/>
          <a:ext cx="1357630" cy="1021715"/>
        </a:xfrm>
        <a:prstGeom prst="rect">
          <a:avLst/>
        </a:prstGeom>
        <a:effectLst/>
      </xdr:spPr>
    </xdr:pic>
    <xdr:clientData/>
  </xdr:twoCellAnchor>
  <xdr:twoCellAnchor editAs="oneCell">
    <xdr:from>
      <xdr:col>8</xdr:col>
      <xdr:colOff>2933700</xdr:colOff>
      <xdr:row>51</xdr:row>
      <xdr:rowOff>76200</xdr:rowOff>
    </xdr:from>
    <xdr:to>
      <xdr:col>9</xdr:col>
      <xdr:colOff>0</xdr:colOff>
      <xdr:row>53</xdr:row>
      <xdr:rowOff>901700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1055" y="26127075"/>
          <a:ext cx="2125980" cy="2292350"/>
        </a:xfrm>
        <a:prstGeom prst="rect">
          <a:avLst/>
        </a:prstGeom>
      </xdr:spPr>
    </xdr:pic>
    <xdr:clientData/>
  </xdr:twoCellAnchor>
  <xdr:twoCellAnchor editAs="oneCell">
    <xdr:from>
      <xdr:col>8</xdr:col>
      <xdr:colOff>2959100</xdr:colOff>
      <xdr:row>53</xdr:row>
      <xdr:rowOff>1231900</xdr:rowOff>
    </xdr:from>
    <xdr:to>
      <xdr:col>9</xdr:col>
      <xdr:colOff>0</xdr:colOff>
      <xdr:row>57</xdr:row>
      <xdr:rowOff>508000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6455" y="28749625"/>
          <a:ext cx="2100580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330200</xdr:colOff>
      <xdr:row>53</xdr:row>
      <xdr:rowOff>1231900</xdr:rowOff>
    </xdr:from>
    <xdr:to>
      <xdr:col>8</xdr:col>
      <xdr:colOff>2654300</xdr:colOff>
      <xdr:row>57</xdr:row>
      <xdr:rowOff>482600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7555" y="28749625"/>
          <a:ext cx="2324100" cy="233680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51</xdr:row>
      <xdr:rowOff>101600</xdr:rowOff>
    </xdr:from>
    <xdr:to>
      <xdr:col>8</xdr:col>
      <xdr:colOff>2616200</xdr:colOff>
      <xdr:row>53</xdr:row>
      <xdr:rowOff>952500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2155" y="26152475"/>
          <a:ext cx="2311400" cy="231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1282700</xdr:colOff>
      <xdr:row>61</xdr:row>
      <xdr:rowOff>12700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32650"/>
          <a:ext cx="1282700" cy="1289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1333500</xdr:colOff>
      <xdr:row>62</xdr:row>
      <xdr:rowOff>1333500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99500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1333500</xdr:colOff>
      <xdr:row>64</xdr:row>
      <xdr:rowOff>1333500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642550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1587500</xdr:colOff>
      <xdr:row>66</xdr:row>
      <xdr:rowOff>1587500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85600"/>
          <a:ext cx="1587500" cy="1587500"/>
        </a:xfrm>
        <a:prstGeom prst="rect">
          <a:avLst/>
        </a:prstGeom>
      </xdr:spPr>
    </xdr:pic>
    <xdr:clientData/>
  </xdr:twoCellAnchor>
  <xdr:twoCellAnchor editAs="oneCell">
    <xdr:from>
      <xdr:col>8</xdr:col>
      <xdr:colOff>289356</xdr:colOff>
      <xdr:row>61</xdr:row>
      <xdr:rowOff>76201</xdr:rowOff>
    </xdr:from>
    <xdr:to>
      <xdr:col>9</xdr:col>
      <xdr:colOff>0</xdr:colOff>
      <xdr:row>66</xdr:row>
      <xdr:rowOff>698501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6280" y="33985200"/>
          <a:ext cx="4770755" cy="389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1282700</xdr:colOff>
      <xdr:row>52</xdr:row>
      <xdr:rowOff>12700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50875"/>
          <a:ext cx="1282700" cy="1289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1333500</xdr:colOff>
      <xdr:row>53</xdr:row>
      <xdr:rowOff>1333500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517725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1371600</xdr:colOff>
      <xdr:row>56</xdr:row>
      <xdr:rowOff>25400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60775"/>
          <a:ext cx="1371600" cy="1377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1574800</xdr:colOff>
      <xdr:row>57</xdr:row>
      <xdr:rowOff>1574800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603825"/>
          <a:ext cx="1574800" cy="157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1244600</xdr:colOff>
      <xdr:row>69</xdr:row>
      <xdr:rowOff>1244600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214425"/>
          <a:ext cx="1244600" cy="1244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1333500</xdr:colOff>
      <xdr:row>71</xdr:row>
      <xdr:rowOff>1333500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81275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1346200</xdr:colOff>
      <xdr:row>74</xdr:row>
      <xdr:rowOff>0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24325"/>
          <a:ext cx="1346200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1562100</xdr:colOff>
      <xdr:row>75</xdr:row>
      <xdr:rowOff>1562100</xdr:rowOff>
    </xdr:to>
    <xdr:pic>
      <xdr:nvPicPr>
        <xdr:cNvPr id="47" name="Рисунок 46">
          <a:extLst>
            <a:ext uri="{FF2B5EF4-FFF2-40B4-BE49-F238E27FC236}">
              <a16:creationId xmlns=""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673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2857500</xdr:colOff>
      <xdr:row>68</xdr:row>
      <xdr:rowOff>152400</xdr:rowOff>
    </xdr:from>
    <xdr:to>
      <xdr:col>9</xdr:col>
      <xdr:colOff>0</xdr:colOff>
      <xdr:row>71</xdr:row>
      <xdr:rowOff>774700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4855" y="39166800"/>
          <a:ext cx="2202180" cy="2289175"/>
        </a:xfrm>
        <a:prstGeom prst="rect">
          <a:avLst/>
        </a:prstGeom>
      </xdr:spPr>
    </xdr:pic>
    <xdr:clientData/>
  </xdr:twoCellAnchor>
  <xdr:twoCellAnchor editAs="oneCell">
    <xdr:from>
      <xdr:col>8</xdr:col>
      <xdr:colOff>2882900</xdr:colOff>
      <xdr:row>71</xdr:row>
      <xdr:rowOff>1104900</xdr:rowOff>
    </xdr:from>
    <xdr:to>
      <xdr:col>9</xdr:col>
      <xdr:colOff>0</xdr:colOff>
      <xdr:row>75</xdr:row>
      <xdr:rowOff>381000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0255" y="41786175"/>
          <a:ext cx="2176780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254000</xdr:colOff>
      <xdr:row>71</xdr:row>
      <xdr:rowOff>1104900</xdr:rowOff>
    </xdr:from>
    <xdr:to>
      <xdr:col>8</xdr:col>
      <xdr:colOff>2578100</xdr:colOff>
      <xdr:row>75</xdr:row>
      <xdr:rowOff>355600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1355" y="41786175"/>
          <a:ext cx="2324100" cy="233680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68</xdr:row>
      <xdr:rowOff>177800</xdr:rowOff>
    </xdr:from>
    <xdr:to>
      <xdr:col>8</xdr:col>
      <xdr:colOff>2540000</xdr:colOff>
      <xdr:row>71</xdr:row>
      <xdr:rowOff>825500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5955" y="39192200"/>
          <a:ext cx="2311400" cy="2314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1545077</xdr:colOff>
      <xdr:row>0</xdr:row>
      <xdr:rowOff>74968</xdr:rowOff>
    </xdr:from>
    <xdr:to>
      <xdr:col>3</xdr:col>
      <xdr:colOff>513851</xdr:colOff>
      <xdr:row>2</xdr:row>
      <xdr:rowOff>151007</xdr:rowOff>
    </xdr:to>
    <xdr:grpSp>
      <xdr:nvGrpSpPr>
        <xdr:cNvPr id="43" name="Группа 42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GrpSpPr/>
      </xdr:nvGrpSpPr>
      <xdr:grpSpPr>
        <a:xfrm>
          <a:off x="1545077" y="74968"/>
          <a:ext cx="2199654" cy="586579"/>
          <a:chOff x="8696981" y="-20486"/>
          <a:chExt cx="2354975" cy="636163"/>
        </a:xfrm>
      </xdr:grpSpPr>
      <xdr:grpSp>
        <xdr:nvGrpSpPr>
          <xdr:cNvPr id="28" name="Группа 27">
            <a:extLst>
              <a:ext uri="{FF2B5EF4-FFF2-40B4-BE49-F238E27FC236}">
                <a16:creationId xmlns="" xmlns:a16="http://schemas.microsoft.com/office/drawing/2014/main" id="{00000000-0008-0000-0500-00001C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29" name="Прямоугольник: скругленные углы 28">
              <a:extLst>
                <a:ext uri="{FF2B5EF4-FFF2-40B4-BE49-F238E27FC236}">
                  <a16:creationId xmlns="" xmlns:a16="http://schemas.microsoft.com/office/drawing/2014/main" id="{00000000-0008-0000-0500-00001D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0" name="Прямоугольник: скругленные углы 29">
              <a:extLst>
                <a:ext uri="{FF2B5EF4-FFF2-40B4-BE49-F238E27FC236}">
                  <a16:creationId xmlns="" xmlns:a16="http://schemas.microsoft.com/office/drawing/2014/main" id="{00000000-0008-0000-0500-00001E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1" name="Прямоугольник: скругленные углы 30">
              <a:extLst>
                <a:ext uri="{FF2B5EF4-FFF2-40B4-BE49-F238E27FC236}">
                  <a16:creationId xmlns="" xmlns:a16="http://schemas.microsoft.com/office/drawing/2014/main" id="{00000000-0008-0000-0500-00001F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2" name="Прямоугольник: скругленные углы 31">
              <a:extLst>
                <a:ext uri="{FF2B5EF4-FFF2-40B4-BE49-F238E27FC236}">
                  <a16:creationId xmlns="" xmlns:a16="http://schemas.microsoft.com/office/drawing/2014/main" id="{00000000-0008-0000-0500-000020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3" name="Прямоугольник: скругленные углы 32">
              <a:extLst>
                <a:ext uri="{FF2B5EF4-FFF2-40B4-BE49-F238E27FC236}">
                  <a16:creationId xmlns="" xmlns:a16="http://schemas.microsoft.com/office/drawing/2014/main" id="{00000000-0008-0000-0500-000021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4" name="Text 4">
              <a:extLst>
                <a:ext uri="{FF2B5EF4-FFF2-40B4-BE49-F238E27FC236}">
                  <a16:creationId xmlns="" xmlns:a16="http://schemas.microsoft.com/office/drawing/2014/main" id="{00000000-0008-0000-0500-000022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5" name="Text 4">
              <a:extLst>
                <a:ext uri="{FF2B5EF4-FFF2-40B4-BE49-F238E27FC236}">
                  <a16:creationId xmlns="" xmlns:a16="http://schemas.microsoft.com/office/drawing/2014/main" id="{00000000-0008-0000-0500-000023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6" name="Text 4">
              <a:extLst>
                <a:ext uri="{FF2B5EF4-FFF2-40B4-BE49-F238E27FC236}">
                  <a16:creationId xmlns="" xmlns:a16="http://schemas.microsoft.com/office/drawing/2014/main" id="{00000000-0008-0000-0500-000024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7" name="Text 4">
              <a:extLst>
                <a:ext uri="{FF2B5EF4-FFF2-40B4-BE49-F238E27FC236}">
                  <a16:creationId xmlns="" xmlns:a16="http://schemas.microsoft.com/office/drawing/2014/main" id="{00000000-0008-0000-0500-000025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8" name="Text 4">
              <a:extLst>
                <a:ext uri="{FF2B5EF4-FFF2-40B4-BE49-F238E27FC236}">
                  <a16:creationId xmlns="" xmlns:a16="http://schemas.microsoft.com/office/drawing/2014/main" id="{00000000-0008-0000-0500-000026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9" name="Прямоугольник: скругленные углы 38">
              <a:extLst>
                <a:ext uri="{FF2B5EF4-FFF2-40B4-BE49-F238E27FC236}">
                  <a16:creationId xmlns="" xmlns:a16="http://schemas.microsoft.com/office/drawing/2014/main" id="{00000000-0008-0000-0500-000027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40" name="Text 4">
              <a:extLst>
                <a:ext uri="{FF2B5EF4-FFF2-40B4-BE49-F238E27FC236}">
                  <a16:creationId xmlns="" xmlns:a16="http://schemas.microsoft.com/office/drawing/2014/main" id="{00000000-0008-0000-0500-000028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42" name="TextBox 1052">
            <a:extLst>
              <a:ext uri="{FF2B5EF4-FFF2-40B4-BE49-F238E27FC236}">
                <a16:creationId xmlns="" xmlns:a16="http://schemas.microsoft.com/office/drawing/2014/main" id="{00000000-0008-0000-0500-00002A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absolute">
    <xdr:from>
      <xdr:col>0</xdr:col>
      <xdr:colOff>103740</xdr:colOff>
      <xdr:row>0</xdr:row>
      <xdr:rowOff>218660</xdr:rowOff>
    </xdr:from>
    <xdr:to>
      <xdr:col>0</xdr:col>
      <xdr:colOff>1391064</xdr:colOff>
      <xdr:row>2</xdr:row>
      <xdr:rowOff>9806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5" y="218440"/>
          <a:ext cx="1287145" cy="30543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6</xdr:col>
      <xdr:colOff>281449</xdr:colOff>
      <xdr:row>16</xdr:row>
      <xdr:rowOff>11088</xdr:rowOff>
    </xdr:from>
    <xdr:to>
      <xdr:col>6</xdr:col>
      <xdr:colOff>579058</xdr:colOff>
      <xdr:row>19</xdr:row>
      <xdr:rowOff>126568</xdr:rowOff>
    </xdr:to>
    <xdr:grpSp>
      <xdr:nvGrpSpPr>
        <xdr:cNvPr id="5" name="Группа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5905009" y="3432468"/>
          <a:ext cx="297609" cy="847000"/>
          <a:chOff x="5742076" y="3569790"/>
          <a:chExt cx="297609" cy="850433"/>
        </a:xfrm>
      </xdr:grpSpPr>
      <xdr:pic>
        <xdr:nvPicPr>
          <xdr:cNvPr id="2" name="Рисунок 1">
            <a:extLst>
              <a:ext uri="{FF2B5EF4-FFF2-40B4-BE49-F238E27FC236}">
                <a16:creationId xmlns="" xmlns:a16="http://schemas.microsoft.com/office/drawing/2014/main" id="{00000000-0008-0000-05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43793" y="3569790"/>
            <a:ext cx="284219" cy="286044"/>
          </a:xfrm>
          <a:prstGeom prst="rect">
            <a:avLst/>
          </a:prstGeom>
        </xdr:spPr>
      </xdr:pic>
      <xdr:pic>
        <xdr:nvPicPr>
          <xdr:cNvPr id="4" name="Рисунок 3">
            <a:extLst>
              <a:ext uri="{FF2B5EF4-FFF2-40B4-BE49-F238E27FC236}">
                <a16:creationId xmlns="" xmlns:a16="http://schemas.microsoft.com/office/drawing/2014/main" id="{00000000-0008-0000-0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42076" y="4134581"/>
            <a:ext cx="297609" cy="285642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252874</xdr:colOff>
      <xdr:row>23</xdr:row>
      <xdr:rowOff>48019</xdr:rowOff>
    </xdr:from>
    <xdr:to>
      <xdr:col>6</xdr:col>
      <xdr:colOff>550483</xdr:colOff>
      <xdr:row>26</xdr:row>
      <xdr:rowOff>191123</xdr:rowOff>
    </xdr:to>
    <xdr:grpSp>
      <xdr:nvGrpSpPr>
        <xdr:cNvPr id="6" name="Группа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5876434" y="5145799"/>
          <a:ext cx="297609" cy="828904"/>
          <a:chOff x="5732551" y="5169990"/>
          <a:chExt cx="297609" cy="831383"/>
        </a:xfrm>
      </xdr:grpSpPr>
      <xdr:pic>
        <xdr:nvPicPr>
          <xdr:cNvPr id="11" name="Рисунок 10">
            <a:extLst>
              <a:ext uri="{FF2B5EF4-FFF2-40B4-BE49-F238E27FC236}">
                <a16:creationId xmlns="" xmlns:a16="http://schemas.microsoft.com/office/drawing/2014/main" id="{00000000-0008-0000-05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43793" y="5169990"/>
            <a:ext cx="284219" cy="286044"/>
          </a:xfrm>
          <a:prstGeom prst="rect">
            <a:avLst/>
          </a:prstGeom>
        </xdr:spPr>
      </xdr:pic>
      <xdr:pic>
        <xdr:nvPicPr>
          <xdr:cNvPr id="12" name="Рисунок 11">
            <a:extLst>
              <a:ext uri="{FF2B5EF4-FFF2-40B4-BE49-F238E27FC236}">
                <a16:creationId xmlns="" xmlns:a16="http://schemas.microsoft.com/office/drawing/2014/main" id="{00000000-0008-0000-05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32551" y="5715731"/>
            <a:ext cx="297609" cy="285642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271924</xdr:colOff>
      <xdr:row>10</xdr:row>
      <xdr:rowOff>67406</xdr:rowOff>
    </xdr:from>
    <xdr:to>
      <xdr:col>6</xdr:col>
      <xdr:colOff>569533</xdr:colOff>
      <xdr:row>11</xdr:row>
      <xdr:rowOff>123737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7860" y="2172335"/>
          <a:ext cx="297180" cy="28448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8</xdr:row>
      <xdr:rowOff>28575</xdr:rowOff>
    </xdr:from>
    <xdr:to>
      <xdr:col>0</xdr:col>
      <xdr:colOff>1379530</xdr:colOff>
      <xdr:row>13</xdr:row>
      <xdr:rowOff>176654</xdr:rowOff>
    </xdr:to>
    <xdr:pic>
      <xdr:nvPicPr>
        <xdr:cNvPr id="45" name="Рисунок 259">
          <a:extLst>
            <a:ext uri="{FF2B5EF4-FFF2-40B4-BE49-F238E27FC236}">
              <a16:creationId xmlns="" xmlns:a16="http://schemas.microsoft.com/office/drawing/2014/main" id="{00000000-0008-0000-05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1676400"/>
          <a:ext cx="1131570" cy="1290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207846</xdr:colOff>
      <xdr:row>15</xdr:row>
      <xdr:rowOff>67793</xdr:rowOff>
    </xdr:from>
    <xdr:to>
      <xdr:col>0</xdr:col>
      <xdr:colOff>1371600</xdr:colOff>
      <xdr:row>20</xdr:row>
      <xdr:rowOff>203550</xdr:rowOff>
    </xdr:to>
    <xdr:pic>
      <xdr:nvPicPr>
        <xdr:cNvPr id="46" name="Рисунок 361">
          <a:extLst>
            <a:ext uri="{FF2B5EF4-FFF2-40B4-BE49-F238E27FC236}">
              <a16:creationId xmlns="" xmlns:a16="http://schemas.microsoft.com/office/drawing/2014/main" id="{00000000-0008-0000-05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7645" y="3315335"/>
          <a:ext cx="1163955" cy="137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361949</xdr:colOff>
      <xdr:row>22</xdr:row>
      <xdr:rowOff>42153</xdr:rowOff>
    </xdr:from>
    <xdr:to>
      <xdr:col>0</xdr:col>
      <xdr:colOff>1183330</xdr:colOff>
      <xdr:row>27</xdr:row>
      <xdr:rowOff>209551</xdr:rowOff>
    </xdr:to>
    <xdr:pic>
      <xdr:nvPicPr>
        <xdr:cNvPr id="47" name="Рисунок 32088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315" y="5004435"/>
          <a:ext cx="82169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11</xdr:col>
      <xdr:colOff>929902</xdr:colOff>
      <xdr:row>0</xdr:row>
      <xdr:rowOff>190500</xdr:rowOff>
    </xdr:from>
    <xdr:to>
      <xdr:col>11</xdr:col>
      <xdr:colOff>2197897</xdr:colOff>
      <xdr:row>2</xdr:row>
      <xdr:rowOff>86666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7610" y="190500"/>
          <a:ext cx="1268095" cy="4102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171035</xdr:rowOff>
    </xdr:from>
    <xdr:to>
      <xdr:col>0</xdr:col>
      <xdr:colOff>1363524</xdr:colOff>
      <xdr:row>2</xdr:row>
      <xdr:rowOff>57150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70815"/>
          <a:ext cx="1287145" cy="30543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9</xdr:col>
      <xdr:colOff>255861</xdr:colOff>
      <xdr:row>0</xdr:row>
      <xdr:rowOff>66676</xdr:rowOff>
    </xdr:from>
    <xdr:to>
      <xdr:col>11</xdr:col>
      <xdr:colOff>608850</xdr:colOff>
      <xdr:row>3</xdr:row>
      <xdr:rowOff>142876</xdr:rowOff>
    </xdr:to>
    <xdr:grpSp>
      <xdr:nvGrpSpPr>
        <xdr:cNvPr id="79" name="Группа 78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GrpSpPr/>
      </xdr:nvGrpSpPr>
      <xdr:grpSpPr>
        <a:xfrm>
          <a:off x="10413321" y="66676"/>
          <a:ext cx="2806629" cy="678180"/>
          <a:chOff x="3980136" y="0"/>
          <a:chExt cx="2991414" cy="790575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44" name="TextBox 1153">
            <a:extLst>
              <a:ext uri="{FF2B5EF4-FFF2-40B4-BE49-F238E27FC236}">
                <a16:creationId xmlns="" xmlns:a16="http://schemas.microsoft.com/office/drawing/2014/main" id="{00000000-0008-0000-0600-00002C000000}"/>
              </a:ext>
            </a:extLst>
          </xdr:cNvPr>
          <xdr:cNvSpPr txBox="1"/>
        </xdr:nvSpPr>
        <xdr:spPr>
          <a:xfrm>
            <a:off x="4352925" y="0"/>
            <a:ext cx="1801748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Granoceramic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5" name="TextBox 1156">
            <a:extLst>
              <a:ext uri="{FF2B5EF4-FFF2-40B4-BE49-F238E27FC236}">
                <a16:creationId xmlns="" xmlns:a16="http://schemas.microsoft.com/office/drawing/2014/main" id="{00000000-0008-0000-0600-00002D000000}"/>
              </a:ext>
            </a:extLst>
          </xdr:cNvPr>
          <xdr:cNvSpPr txBox="1"/>
        </xdr:nvSpPr>
        <xdr:spPr>
          <a:xfrm>
            <a:off x="5493957" y="0"/>
            <a:ext cx="1477593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Lumigranit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62" name="Группа 61">
            <a:extLst>
              <a:ext uri="{FF2B5EF4-FFF2-40B4-BE49-F238E27FC236}">
                <a16:creationId xmlns="" xmlns:a16="http://schemas.microsoft.com/office/drawing/2014/main" id="{00000000-0008-0000-0600-00003E000000}"/>
              </a:ext>
            </a:extLst>
          </xdr:cNvPr>
          <xdr:cNvGrpSpPr/>
        </xdr:nvGrpSpPr>
        <xdr:grpSpPr>
          <a:xfrm>
            <a:off x="3980136" y="218746"/>
            <a:ext cx="2639744" cy="571829"/>
            <a:chOff x="-697233" y="3169834"/>
            <a:chExt cx="3688464" cy="787449"/>
          </a:xfrm>
        </xdr:grpSpPr>
        <xdr:grpSp>
          <xdr:nvGrpSpPr>
            <xdr:cNvPr id="63" name="Группа 62">
              <a:extLst>
                <a:ext uri="{FF2B5EF4-FFF2-40B4-BE49-F238E27FC236}">
                  <a16:creationId xmlns="" xmlns:a16="http://schemas.microsoft.com/office/drawing/2014/main" id="{00000000-0008-0000-0600-00003F000000}"/>
                </a:ext>
              </a:extLst>
            </xdr:cNvPr>
            <xdr:cNvGrpSpPr/>
          </xdr:nvGrpSpPr>
          <xdr:grpSpPr>
            <a:xfrm>
              <a:off x="-697233" y="3169834"/>
              <a:ext cx="3688464" cy="787449"/>
              <a:chOff x="-997713" y="-1737598"/>
              <a:chExt cx="3688464" cy="787449"/>
            </a:xfrm>
          </xdr:grpSpPr>
          <xdr:sp macro="" textlink="">
            <xdr:nvSpPr>
              <xdr:cNvPr id="66" name="Text 4">
                <a:extLst>
                  <a:ext uri="{FF2B5EF4-FFF2-40B4-BE49-F238E27FC236}">
                    <a16:creationId xmlns="" xmlns:a16="http://schemas.microsoft.com/office/drawing/2014/main" id="{00000000-0008-0000-0600-000042000000}"/>
                  </a:ext>
                </a:extLst>
              </xdr:cNvPr>
              <xdr:cNvSpPr/>
            </xdr:nvSpPr>
            <xdr:spPr>
              <a:xfrm>
                <a:off x="-997713" y="-1403565"/>
                <a:ext cx="1298547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Bianco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latte</a:t>
                </a:r>
              </a:p>
            </xdr:txBody>
          </xdr:sp>
          <xdr:sp macro="" textlink="">
            <xdr:nvSpPr>
              <xdr:cNvPr id="67" name="Text 4">
                <a:extLst>
                  <a:ext uri="{FF2B5EF4-FFF2-40B4-BE49-F238E27FC236}">
                    <a16:creationId xmlns="" xmlns:a16="http://schemas.microsoft.com/office/drawing/2014/main" id="{00000000-0008-0000-0600-000043000000}"/>
                  </a:ext>
                </a:extLst>
              </xdr:cNvPr>
              <xdr:cNvSpPr/>
            </xdr:nvSpPr>
            <xdr:spPr>
              <a:xfrm>
                <a:off x="111031" y="-1399911"/>
                <a:ext cx="1298550" cy="449762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Nero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profondo</a:t>
                </a:r>
              </a:p>
            </xdr:txBody>
          </xdr:sp>
          <xdr:sp macro="" textlink="">
            <xdr:nvSpPr>
              <xdr:cNvPr id="68" name="Text 4">
                <a:extLst>
                  <a:ext uri="{FF2B5EF4-FFF2-40B4-BE49-F238E27FC236}">
                    <a16:creationId xmlns="" xmlns:a16="http://schemas.microsoft.com/office/drawing/2014/main" id="{00000000-0008-0000-0600-000044000000}"/>
                  </a:ext>
                </a:extLst>
              </xdr:cNvPr>
              <xdr:cNvSpPr/>
            </xdr:nvSpPr>
            <xdr:spPr>
              <a:xfrm>
                <a:off x="-19608" y="-1397055"/>
                <a:ext cx="762740" cy="42634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</a:rPr>
                  <a:t>Sabbia</a:t>
                </a:r>
              </a:p>
            </xdr:txBody>
          </xdr:sp>
          <xdr:sp macro="" textlink="">
            <xdr:nvSpPr>
              <xdr:cNvPr id="69" name="Text 4">
                <a:extLst>
                  <a:ext uri="{FF2B5EF4-FFF2-40B4-BE49-F238E27FC236}">
                    <a16:creationId xmlns="" xmlns:a16="http://schemas.microsoft.com/office/drawing/2014/main" id="{00000000-0008-0000-0600-000045000000}"/>
                  </a:ext>
                </a:extLst>
              </xdr:cNvPr>
              <xdr:cNvSpPr/>
            </xdr:nvSpPr>
            <xdr:spPr>
              <a:xfrm>
                <a:off x="-643056" y="-1398886"/>
                <a:ext cx="1298550" cy="37301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Grigio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puro</a:t>
                </a:r>
              </a:p>
            </xdr:txBody>
          </xdr:sp>
          <xdr:pic>
            <xdr:nvPicPr>
              <xdr:cNvPr id="70" name="Рисунок 69">
                <a:extLst>
                  <a:ext uri="{FF2B5EF4-FFF2-40B4-BE49-F238E27FC236}">
                    <a16:creationId xmlns="" xmlns:a16="http://schemas.microsoft.com/office/drawing/2014/main" id="{00000000-0008-0000-0600-000046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235" t="52837" r="33136" b="17013"/>
              <a:stretch>
                <a:fillRect/>
              </a:stretch>
            </xdr:blipFill>
            <xdr:spPr>
              <a:xfrm>
                <a:off x="-136973" y="-1732887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71" name="Рисунок 70">
                <a:extLst>
                  <a:ext uri="{FF2B5EF4-FFF2-40B4-BE49-F238E27FC236}">
                    <a16:creationId xmlns="" xmlns:a16="http://schemas.microsoft.com/office/drawing/2014/main" id="{00000000-0008-0000-0600-000047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655" t="54251" r="35474" b="17593"/>
              <a:stretch>
                <a:fillRect/>
              </a:stretch>
            </xdr:blipFill>
            <xdr:spPr>
              <a:xfrm>
                <a:off x="222946" y="-1730658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72" name="Рисунок 71">
                <a:extLst>
                  <a:ext uri="{FF2B5EF4-FFF2-40B4-BE49-F238E27FC236}">
                    <a16:creationId xmlns="" xmlns:a16="http://schemas.microsoft.com/office/drawing/2014/main" id="{00000000-0008-0000-0600-000048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6040" t="52081" r="34240" b="17251"/>
              <a:stretch>
                <a:fillRect/>
              </a:stretch>
            </xdr:blipFill>
            <xdr:spPr>
              <a:xfrm>
                <a:off x="586131" y="-1730301"/>
                <a:ext cx="307997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73" name="Рисунок 72">
                <a:extLst>
                  <a:ext uri="{FF2B5EF4-FFF2-40B4-BE49-F238E27FC236}">
                    <a16:creationId xmlns="" xmlns:a16="http://schemas.microsoft.com/office/drawing/2014/main" id="{00000000-0008-0000-0600-000049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2584" t="52047" r="33602" b="15135"/>
              <a:stretch>
                <a:fillRect/>
              </a:stretch>
            </xdr:blipFill>
            <xdr:spPr>
              <a:xfrm>
                <a:off x="-497609" y="-1737598"/>
                <a:ext cx="298342" cy="319236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74" name="Рисунок 73">
                <a:extLst>
                  <a:ext uri="{FF2B5EF4-FFF2-40B4-BE49-F238E27FC236}">
                    <a16:creationId xmlns="" xmlns:a16="http://schemas.microsoft.com/office/drawing/2014/main" id="{00000000-0008-0000-0600-00004A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1082" t="27032" r="14412" b="26081"/>
              <a:stretch>
                <a:fillRect/>
              </a:stretch>
            </xdr:blipFill>
            <xdr:spPr>
              <a:xfrm>
                <a:off x="1477478" y="-1732101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75" name="Text 4">
                <a:extLst>
                  <a:ext uri="{FF2B5EF4-FFF2-40B4-BE49-F238E27FC236}">
                    <a16:creationId xmlns="" xmlns:a16="http://schemas.microsoft.com/office/drawing/2014/main" id="{00000000-0008-0000-0600-00004B000000}"/>
                  </a:ext>
                </a:extLst>
              </xdr:cNvPr>
              <xdr:cNvSpPr/>
            </xdr:nvSpPr>
            <xdr:spPr>
              <a:xfrm>
                <a:off x="1198025" y="-1391142"/>
                <a:ext cx="857243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Titanio</a:t>
                </a:r>
              </a:p>
            </xdr:txBody>
          </xdr:sp>
          <xdr:pic>
            <xdr:nvPicPr>
              <xdr:cNvPr id="76" name="Рисунок 75">
                <a:extLst>
                  <a:ext uri="{FF2B5EF4-FFF2-40B4-BE49-F238E27FC236}">
                    <a16:creationId xmlns="" xmlns:a16="http://schemas.microsoft.com/office/drawing/2014/main" id="{00000000-0008-0000-0600-00004C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1361" t="50000" r="28681" b="17347"/>
              <a:stretch>
                <a:fillRect/>
              </a:stretch>
            </xdr:blipFill>
            <xdr:spPr>
              <a:xfrm>
                <a:off x="1882872" y="-1733025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77" name="Text 4">
                <a:extLst>
                  <a:ext uri="{FF2B5EF4-FFF2-40B4-BE49-F238E27FC236}">
                    <a16:creationId xmlns="" xmlns:a16="http://schemas.microsoft.com/office/drawing/2014/main" id="{00000000-0008-0000-0600-00004D000000}"/>
                  </a:ext>
                </a:extLst>
              </xdr:cNvPr>
              <xdr:cNvSpPr/>
            </xdr:nvSpPr>
            <xdr:spPr>
              <a:xfrm>
                <a:off x="1392201" y="-1393350"/>
                <a:ext cx="1298550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Calcestruzzo</a:t>
                </a:r>
              </a:p>
            </xdr:txBody>
          </xdr:sp>
        </xdr:grpSp>
        <xdr:sp macro="" textlink="">
          <xdr:nvSpPr>
            <xdr:cNvPr id="64" name="Text 4">
              <a:extLst>
                <a:ext uri="{FF2B5EF4-FFF2-40B4-BE49-F238E27FC236}">
                  <a16:creationId xmlns="" xmlns:a16="http://schemas.microsoft.com/office/drawing/2014/main" id="{00000000-0008-0000-0600-000040000000}"/>
                </a:ext>
              </a:extLst>
            </xdr:cNvPr>
            <xdr:cNvSpPr/>
          </xdr:nvSpPr>
          <xdr:spPr>
            <a:xfrm>
              <a:off x="1175442" y="3511647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latin typeface="+mj-lt"/>
                </a:rPr>
                <a:t>Nero</a:t>
              </a:r>
            </a:p>
          </xdr:txBody>
        </xdr:sp>
        <xdr:pic>
          <xdr:nvPicPr>
            <xdr:cNvPr id="65" name="Рисунок 64">
              <a:extLst>
                <a:ext uri="{FF2B5EF4-FFF2-40B4-BE49-F238E27FC236}">
                  <a16:creationId xmlns="" xmlns:a16="http://schemas.microsoft.com/office/drawing/2014/main" id="{00000000-0008-0000-0600-00004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0763" t="24655" r="15181" b="24108"/>
            <a:stretch>
              <a:fillRect/>
            </a:stretch>
          </xdr:blipFill>
          <xdr:spPr>
            <a:xfrm>
              <a:off x="1398013" y="3178387"/>
              <a:ext cx="299818" cy="319236"/>
            </a:xfrm>
            <a:prstGeom prst="roundRect">
              <a:avLst/>
            </a:prstGeom>
            <a:ln>
              <a:solidFill>
                <a:schemeClr val="bg1"/>
              </a:solidFill>
            </a:ln>
          </xdr:spPr>
        </xdr:pic>
      </xdr:grpSp>
    </xdr:grpSp>
    <xdr:clientData/>
  </xdr:twoCellAnchor>
  <xdr:twoCellAnchor editAs="oneCell">
    <xdr:from>
      <xdr:col>6</xdr:col>
      <xdr:colOff>265922</xdr:colOff>
      <xdr:row>25</xdr:row>
      <xdr:rowOff>61604</xdr:rowOff>
    </xdr:from>
    <xdr:to>
      <xdr:col>6</xdr:col>
      <xdr:colOff>561290</xdr:colOff>
      <xdr:row>26</xdr:row>
      <xdr:rowOff>82644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5633720"/>
          <a:ext cx="295275" cy="287655"/>
        </a:xfrm>
        <a:prstGeom prst="rect">
          <a:avLst/>
        </a:prstGeom>
      </xdr:spPr>
    </xdr:pic>
    <xdr:clientData/>
  </xdr:twoCellAnchor>
  <xdr:twoCellAnchor editAs="oneCell">
    <xdr:from>
      <xdr:col>6</xdr:col>
      <xdr:colOff>263556</xdr:colOff>
      <xdr:row>39</xdr:row>
      <xdr:rowOff>106227</xdr:rowOff>
    </xdr:from>
    <xdr:to>
      <xdr:col>6</xdr:col>
      <xdr:colOff>545534</xdr:colOff>
      <xdr:row>40</xdr:row>
      <xdr:rowOff>76871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6270" y="9373870"/>
          <a:ext cx="281940" cy="288925"/>
        </a:xfrm>
        <a:prstGeom prst="rect">
          <a:avLst/>
        </a:prstGeom>
      </xdr:spPr>
    </xdr:pic>
    <xdr:clientData/>
  </xdr:twoCellAnchor>
  <xdr:twoCellAnchor editAs="oneCell">
    <xdr:from>
      <xdr:col>6</xdr:col>
      <xdr:colOff>242229</xdr:colOff>
      <xdr:row>18</xdr:row>
      <xdr:rowOff>55159</xdr:rowOff>
    </xdr:from>
    <xdr:to>
      <xdr:col>6</xdr:col>
      <xdr:colOff>539838</xdr:colOff>
      <xdr:row>19</xdr:row>
      <xdr:rowOff>95252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4680" y="3931285"/>
          <a:ext cx="297815" cy="288290"/>
        </a:xfrm>
        <a:prstGeom prst="rect">
          <a:avLst/>
        </a:prstGeom>
      </xdr:spPr>
    </xdr:pic>
    <xdr:clientData/>
  </xdr:twoCellAnchor>
  <xdr:twoCellAnchor editAs="oneCell">
    <xdr:from>
      <xdr:col>6</xdr:col>
      <xdr:colOff>265922</xdr:colOff>
      <xdr:row>44</xdr:row>
      <xdr:rowOff>213318</xdr:rowOff>
    </xdr:from>
    <xdr:to>
      <xdr:col>6</xdr:col>
      <xdr:colOff>561290</xdr:colOff>
      <xdr:row>45</xdr:row>
      <xdr:rowOff>103623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11113135"/>
          <a:ext cx="29527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279564</xdr:colOff>
      <xdr:row>49</xdr:row>
      <xdr:rowOff>579026</xdr:rowOff>
    </xdr:from>
    <xdr:to>
      <xdr:col>6</xdr:col>
      <xdr:colOff>561542</xdr:colOff>
      <xdr:row>50</xdr:row>
      <xdr:rowOff>85374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2145" y="13098145"/>
          <a:ext cx="281940" cy="28765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428626</xdr:colOff>
      <xdr:row>16</xdr:row>
      <xdr:rowOff>47625</xdr:rowOff>
    </xdr:from>
    <xdr:to>
      <xdr:col>0</xdr:col>
      <xdr:colOff>1725313</xdr:colOff>
      <xdr:row>21</xdr:row>
      <xdr:rowOff>173313</xdr:rowOff>
    </xdr:to>
    <xdr:pic>
      <xdr:nvPicPr>
        <xdr:cNvPr id="80" name="Рисунок 271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625" y="3429000"/>
          <a:ext cx="1296670" cy="1363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409576</xdr:colOff>
      <xdr:row>23</xdr:row>
      <xdr:rowOff>52097</xdr:rowOff>
    </xdr:from>
    <xdr:to>
      <xdr:col>0</xdr:col>
      <xdr:colOff>1695450</xdr:colOff>
      <xdr:row>28</xdr:row>
      <xdr:rowOff>213804</xdr:rowOff>
    </xdr:to>
    <xdr:pic>
      <xdr:nvPicPr>
        <xdr:cNvPr id="82" name="Рисунок 81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5109845"/>
          <a:ext cx="1285875" cy="1475740"/>
        </a:xfrm>
        <a:prstGeom prst="rect">
          <a:avLst/>
        </a:prstGeom>
      </xdr:spPr>
    </xdr:pic>
    <xdr:clientData/>
  </xdr:twoCellAnchor>
  <xdr:twoCellAnchor editAs="oneCell">
    <xdr:from>
      <xdr:col>0</xdr:col>
      <xdr:colOff>343398</xdr:colOff>
      <xdr:row>43</xdr:row>
      <xdr:rowOff>53096</xdr:rowOff>
    </xdr:from>
    <xdr:to>
      <xdr:col>0</xdr:col>
      <xdr:colOff>1648691</xdr:colOff>
      <xdr:row>46</xdr:row>
      <xdr:rowOff>353978</xdr:rowOff>
    </xdr:to>
    <xdr:pic>
      <xdr:nvPicPr>
        <xdr:cNvPr id="86" name="Рисунок 85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0553065"/>
          <a:ext cx="1305560" cy="150114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49</xdr:row>
      <xdr:rowOff>53459</xdr:rowOff>
    </xdr:from>
    <xdr:to>
      <xdr:col>0</xdr:col>
      <xdr:colOff>1676400</xdr:colOff>
      <xdr:row>50</xdr:row>
      <xdr:rowOff>673293</xdr:rowOff>
    </xdr:to>
    <xdr:pic>
      <xdr:nvPicPr>
        <xdr:cNvPr id="88" name="Рисунок 87">
          <a:extLst>
            <a:ext uri="{FF2B5EF4-FFF2-40B4-BE49-F238E27FC236}">
              <a16:creationId xmlns=""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2573000"/>
          <a:ext cx="1419225" cy="1400810"/>
        </a:xfrm>
        <a:prstGeom prst="rect">
          <a:avLst/>
        </a:prstGeom>
      </xdr:spPr>
    </xdr:pic>
    <xdr:clientData/>
  </xdr:twoCellAnchor>
  <xdr:twoCellAnchor editAs="absolute">
    <xdr:from>
      <xdr:col>9</xdr:col>
      <xdr:colOff>999938</xdr:colOff>
      <xdr:row>1</xdr:row>
      <xdr:rowOff>95250</xdr:rowOff>
    </xdr:from>
    <xdr:to>
      <xdr:col>10</xdr:col>
      <xdr:colOff>864135</xdr:colOff>
      <xdr:row>3</xdr:row>
      <xdr:rowOff>105716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05" y="304800"/>
          <a:ext cx="1271270" cy="41021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0</xdr:row>
      <xdr:rowOff>123825</xdr:rowOff>
    </xdr:from>
    <xdr:to>
      <xdr:col>5</xdr:col>
      <xdr:colOff>43938</xdr:colOff>
      <xdr:row>3</xdr:row>
      <xdr:rowOff>175601</xdr:rowOff>
    </xdr:to>
    <xdr:grpSp>
      <xdr:nvGrpSpPr>
        <xdr:cNvPr id="5" name="Группа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5307330" y="123825"/>
          <a:ext cx="2173728" cy="653756"/>
          <a:chOff x="8696981" y="-20486"/>
          <a:chExt cx="2354975" cy="636163"/>
        </a:xfrm>
      </xdr:grpSpPr>
      <xdr:grpSp>
        <xdr:nvGrpSpPr>
          <xdr:cNvPr id="7" name="Группа 6">
            <a:extLst>
              <a:ext uri="{FF2B5EF4-FFF2-40B4-BE49-F238E27FC236}">
                <a16:creationId xmlns="" xmlns:a16="http://schemas.microsoft.com/office/drawing/2014/main" id="{00000000-0008-0000-0600-000007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26" name="Прямоугольник: скругленные углы 25">
              <a:extLst>
                <a:ext uri="{FF2B5EF4-FFF2-40B4-BE49-F238E27FC236}">
                  <a16:creationId xmlns="" xmlns:a16="http://schemas.microsoft.com/office/drawing/2014/main" id="{00000000-0008-0000-0600-00001A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7" name="Прямоугольник: скругленные углы 26">
              <a:extLst>
                <a:ext uri="{FF2B5EF4-FFF2-40B4-BE49-F238E27FC236}">
                  <a16:creationId xmlns="" xmlns:a16="http://schemas.microsoft.com/office/drawing/2014/main" id="{00000000-0008-0000-0600-00001B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8" name="Прямоугольник: скругленные углы 27">
              <a:extLst>
                <a:ext uri="{FF2B5EF4-FFF2-40B4-BE49-F238E27FC236}">
                  <a16:creationId xmlns="" xmlns:a16="http://schemas.microsoft.com/office/drawing/2014/main" id="{00000000-0008-0000-0600-00001C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9" name="Прямоугольник: скругленные углы 28">
              <a:extLst>
                <a:ext uri="{FF2B5EF4-FFF2-40B4-BE49-F238E27FC236}">
                  <a16:creationId xmlns="" xmlns:a16="http://schemas.microsoft.com/office/drawing/2014/main" id="{00000000-0008-0000-0600-00001D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0" name="Прямоугольник: скругленные углы 29">
              <a:extLst>
                <a:ext uri="{FF2B5EF4-FFF2-40B4-BE49-F238E27FC236}">
                  <a16:creationId xmlns="" xmlns:a16="http://schemas.microsoft.com/office/drawing/2014/main" id="{00000000-0008-0000-0600-00001E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1" name="Text 4">
              <a:extLst>
                <a:ext uri="{FF2B5EF4-FFF2-40B4-BE49-F238E27FC236}">
                  <a16:creationId xmlns="" xmlns:a16="http://schemas.microsoft.com/office/drawing/2014/main" id="{00000000-0008-0000-0600-00001F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2" name="Text 4">
              <a:extLst>
                <a:ext uri="{FF2B5EF4-FFF2-40B4-BE49-F238E27FC236}">
                  <a16:creationId xmlns="" xmlns:a16="http://schemas.microsoft.com/office/drawing/2014/main" id="{00000000-0008-0000-0600-000020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3" name="Text 4">
              <a:extLst>
                <a:ext uri="{FF2B5EF4-FFF2-40B4-BE49-F238E27FC236}">
                  <a16:creationId xmlns="" xmlns:a16="http://schemas.microsoft.com/office/drawing/2014/main" id="{00000000-0008-0000-0600-000021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4" name="Text 4">
              <a:extLst>
                <a:ext uri="{FF2B5EF4-FFF2-40B4-BE49-F238E27FC236}">
                  <a16:creationId xmlns="" xmlns:a16="http://schemas.microsoft.com/office/drawing/2014/main" id="{00000000-0008-0000-0600-000022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5" name="Text 4">
              <a:extLst>
                <a:ext uri="{FF2B5EF4-FFF2-40B4-BE49-F238E27FC236}">
                  <a16:creationId xmlns="" xmlns:a16="http://schemas.microsoft.com/office/drawing/2014/main" id="{00000000-0008-0000-0600-000023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6" name="Прямоугольник: скругленные углы 35">
              <a:extLst>
                <a:ext uri="{FF2B5EF4-FFF2-40B4-BE49-F238E27FC236}">
                  <a16:creationId xmlns="" xmlns:a16="http://schemas.microsoft.com/office/drawing/2014/main" id="{00000000-0008-0000-0600-000024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7" name="Text 4">
              <a:extLst>
                <a:ext uri="{FF2B5EF4-FFF2-40B4-BE49-F238E27FC236}">
                  <a16:creationId xmlns="" xmlns:a16="http://schemas.microsoft.com/office/drawing/2014/main" id="{00000000-0008-0000-0600-000025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10" name="TextBox 1052">
            <a:extLst>
              <a:ext uri="{FF2B5EF4-FFF2-40B4-BE49-F238E27FC236}">
                <a16:creationId xmlns="" xmlns:a16="http://schemas.microsoft.com/office/drawing/2014/main" id="{00000000-0008-0000-0600-00000A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0</xdr:col>
      <xdr:colOff>276225</xdr:colOff>
      <xdr:row>38</xdr:row>
      <xdr:rowOff>41275</xdr:rowOff>
    </xdr:from>
    <xdr:to>
      <xdr:col>0</xdr:col>
      <xdr:colOff>1675668</xdr:colOff>
      <xdr:row>41</xdr:row>
      <xdr:rowOff>356787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8966200"/>
          <a:ext cx="1398905" cy="1256030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32</xdr:row>
      <xdr:rowOff>76201</xdr:rowOff>
    </xdr:from>
    <xdr:to>
      <xdr:col>6</xdr:col>
      <xdr:colOff>486610</xdr:colOff>
      <xdr:row>33</xdr:row>
      <xdr:rowOff>97922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340" y="7515225"/>
          <a:ext cx="297815" cy="28829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30</xdr:row>
      <xdr:rowOff>76200</xdr:rowOff>
    </xdr:from>
    <xdr:to>
      <xdr:col>0</xdr:col>
      <xdr:colOff>1668227</xdr:colOff>
      <xdr:row>35</xdr:row>
      <xdr:rowOff>89244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6981825"/>
          <a:ext cx="1353820" cy="1346200"/>
        </a:xfrm>
        <a:prstGeom prst="rect">
          <a:avLst/>
        </a:prstGeom>
      </xdr:spPr>
    </xdr:pic>
    <xdr:clientData/>
  </xdr:twoCellAnchor>
  <xdr:twoCellAnchor editAs="oneCell">
    <xdr:from>
      <xdr:col>6</xdr:col>
      <xdr:colOff>231913</xdr:colOff>
      <xdr:row>11</xdr:row>
      <xdr:rowOff>55218</xdr:rowOff>
    </xdr:from>
    <xdr:to>
      <xdr:col>6</xdr:col>
      <xdr:colOff>513891</xdr:colOff>
      <xdr:row>12</xdr:row>
      <xdr:rowOff>95712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4520" y="2245360"/>
          <a:ext cx="281940" cy="2882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199610</xdr:rowOff>
    </xdr:from>
    <xdr:to>
      <xdr:col>0</xdr:col>
      <xdr:colOff>1420674</xdr:colOff>
      <xdr:row>3</xdr:row>
      <xdr:rowOff>10824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42875"/>
          <a:ext cx="1287145" cy="33464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11</xdr:col>
      <xdr:colOff>1722904</xdr:colOff>
      <xdr:row>0</xdr:row>
      <xdr:rowOff>168088</xdr:rowOff>
    </xdr:from>
    <xdr:to>
      <xdr:col>11</xdr:col>
      <xdr:colOff>2992580</xdr:colOff>
      <xdr:row>3</xdr:row>
      <xdr:rowOff>84425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3575" y="142875"/>
          <a:ext cx="1269365" cy="407670"/>
        </a:xfrm>
        <a:prstGeom prst="rect">
          <a:avLst/>
        </a:prstGeom>
      </xdr:spPr>
    </xdr:pic>
    <xdr:clientData/>
  </xdr:twoCellAnchor>
  <xdr:twoCellAnchor editAs="absolute">
    <xdr:from>
      <xdr:col>0</xdr:col>
      <xdr:colOff>283060</xdr:colOff>
      <xdr:row>23</xdr:row>
      <xdr:rowOff>83856</xdr:rowOff>
    </xdr:from>
    <xdr:to>
      <xdr:col>1</xdr:col>
      <xdr:colOff>0</xdr:colOff>
      <xdr:row>63</xdr:row>
      <xdr:rowOff>65183</xdr:rowOff>
    </xdr:to>
    <xdr:grpSp>
      <xdr:nvGrpSpPr>
        <xdr:cNvPr id="17" name="Группа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GrpSpPr/>
      </xdr:nvGrpSpPr>
      <xdr:grpSpPr>
        <a:xfrm>
          <a:off x="283060" y="5532156"/>
          <a:ext cx="1972460" cy="12470507"/>
          <a:chOff x="39220" y="1669942"/>
          <a:chExt cx="2082653" cy="12682713"/>
        </a:xfrm>
      </xdr:grpSpPr>
      <xdr:pic>
        <xdr:nvPicPr>
          <xdr:cNvPr id="44" name="Рисунок 43">
            <a:extLst>
              <a:ext uri="{FF2B5EF4-FFF2-40B4-BE49-F238E27FC236}">
                <a16:creationId xmlns="" xmlns:a16="http://schemas.microsoft.com/office/drawing/2014/main" id="{00000000-0008-0000-07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1372" y="1669942"/>
            <a:ext cx="1659225" cy="1531198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46" name="Рисунок 45">
            <a:extLst>
              <a:ext uri="{FF2B5EF4-FFF2-40B4-BE49-F238E27FC236}">
                <a16:creationId xmlns="" xmlns:a16="http://schemas.microsoft.com/office/drawing/2014/main" id="{00000000-0008-0000-07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280" y="3694939"/>
            <a:ext cx="1573324" cy="1677134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pic>
        <xdr:nvPicPr>
          <xdr:cNvPr id="48" name="Рисунок 47">
            <a:extLst>
              <a:ext uri="{FF2B5EF4-FFF2-40B4-BE49-F238E27FC236}">
                <a16:creationId xmlns="" xmlns:a16="http://schemas.microsoft.com/office/drawing/2014/main" id="{00000000-0008-0000-07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8624" y="5723891"/>
            <a:ext cx="1666204" cy="1727097"/>
          </a:xfrm>
          <a:prstGeom prst="rect">
            <a:avLst/>
          </a:prstGeom>
        </xdr:spPr>
      </xdr:pic>
      <xdr:pic>
        <xdr:nvPicPr>
          <xdr:cNvPr id="50" name="Рисунок 49">
            <a:extLst>
              <a:ext uri="{FF2B5EF4-FFF2-40B4-BE49-F238E27FC236}">
                <a16:creationId xmlns="" xmlns:a16="http://schemas.microsoft.com/office/drawing/2014/main" id="{00000000-0008-0000-07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1970" y="8062887"/>
            <a:ext cx="1705871" cy="1785676"/>
          </a:xfrm>
          <a:prstGeom prst="rect">
            <a:avLst/>
          </a:prstGeom>
        </xdr:spPr>
      </xdr:pic>
      <xdr:pic>
        <xdr:nvPicPr>
          <xdr:cNvPr id="52" name="Рисунок 51">
            <a:extLst>
              <a:ext uri="{FF2B5EF4-FFF2-40B4-BE49-F238E27FC236}">
                <a16:creationId xmlns="" xmlns:a16="http://schemas.microsoft.com/office/drawing/2014/main" id="{00000000-0008-0000-07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630" y="10174237"/>
            <a:ext cx="1691015" cy="1758734"/>
          </a:xfrm>
          <a:prstGeom prst="rect">
            <a:avLst/>
          </a:prstGeom>
        </xdr:spPr>
      </xdr:pic>
      <xdr:pic>
        <xdr:nvPicPr>
          <xdr:cNvPr id="54" name="Рисунок 53">
            <a:extLst>
              <a:ext uri="{FF2B5EF4-FFF2-40B4-BE49-F238E27FC236}">
                <a16:creationId xmlns="" xmlns:a16="http://schemas.microsoft.com/office/drawing/2014/main" id="{00000000-0008-0000-07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220" y="12508476"/>
            <a:ext cx="2082653" cy="1844179"/>
          </a:xfrm>
          <a:prstGeom prst="rect">
            <a:avLst/>
          </a:prstGeom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190785</xdr:colOff>
      <xdr:row>39</xdr:row>
      <xdr:rowOff>140697</xdr:rowOff>
    </xdr:from>
    <xdr:to>
      <xdr:col>6</xdr:col>
      <xdr:colOff>486666</xdr:colOff>
      <xdr:row>40</xdr:row>
      <xdr:rowOff>87666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6440" y="10328275"/>
          <a:ext cx="295910" cy="290195"/>
        </a:xfrm>
        <a:prstGeom prst="rect">
          <a:avLst/>
        </a:prstGeom>
      </xdr:spPr>
    </xdr:pic>
    <xdr:clientData/>
  </xdr:twoCellAnchor>
  <xdr:twoCellAnchor editAs="oneCell">
    <xdr:from>
      <xdr:col>6</xdr:col>
      <xdr:colOff>200254</xdr:colOff>
      <xdr:row>46</xdr:row>
      <xdr:rowOff>116798</xdr:rowOff>
    </xdr:from>
    <xdr:to>
      <xdr:col>6</xdr:col>
      <xdr:colOff>496135</xdr:colOff>
      <xdr:row>47</xdr:row>
      <xdr:rowOff>86268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5965" y="12513945"/>
          <a:ext cx="295910" cy="293370"/>
        </a:xfrm>
        <a:prstGeom prst="rect">
          <a:avLst/>
        </a:prstGeom>
      </xdr:spPr>
    </xdr:pic>
    <xdr:clientData/>
  </xdr:twoCellAnchor>
  <xdr:twoCellAnchor editAs="oneCell">
    <xdr:from>
      <xdr:col>6</xdr:col>
      <xdr:colOff>200254</xdr:colOff>
      <xdr:row>25</xdr:row>
      <xdr:rowOff>6247</xdr:rowOff>
    </xdr:from>
    <xdr:to>
      <xdr:col>6</xdr:col>
      <xdr:colOff>496135</xdr:colOff>
      <xdr:row>27</xdr:row>
      <xdr:rowOff>0</xdr:rowOff>
    </xdr:to>
    <xdr:grpSp>
      <xdr:nvGrpSpPr>
        <xdr:cNvPr id="7" name="Группа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pSpPr/>
      </xdr:nvGrpSpPr>
      <xdr:grpSpPr>
        <a:xfrm>
          <a:off x="8589874" y="6048907"/>
          <a:ext cx="295881" cy="588113"/>
          <a:chOff x="6513601" y="2124806"/>
          <a:chExt cx="297609" cy="638374"/>
        </a:xfrm>
      </xdr:grpSpPr>
      <xdr:pic>
        <xdr:nvPicPr>
          <xdr:cNvPr id="6" name="Рисунок 5">
            <a:extLst>
              <a:ext uri="{FF2B5EF4-FFF2-40B4-BE49-F238E27FC236}">
                <a16:creationId xmlns=""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3601" y="2124806"/>
            <a:ext cx="297609" cy="293126"/>
          </a:xfrm>
          <a:prstGeom prst="rect">
            <a:avLst/>
          </a:prstGeom>
        </xdr:spPr>
      </xdr:pic>
      <xdr:pic>
        <xdr:nvPicPr>
          <xdr:cNvPr id="9" name="Рисунок 8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5318" y="2474415"/>
            <a:ext cx="284219" cy="288765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171845</xdr:colOff>
      <xdr:row>53</xdr:row>
      <xdr:rowOff>172034</xdr:rowOff>
    </xdr:from>
    <xdr:to>
      <xdr:col>6</xdr:col>
      <xdr:colOff>467726</xdr:colOff>
      <xdr:row>54</xdr:row>
      <xdr:rowOff>141506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7390" y="14702790"/>
          <a:ext cx="295910" cy="293370"/>
        </a:xfrm>
        <a:prstGeom prst="rect">
          <a:avLst/>
        </a:prstGeom>
      </xdr:spPr>
    </xdr:pic>
    <xdr:clientData/>
  </xdr:twoCellAnchor>
  <xdr:twoCellAnchor editAs="oneCell">
    <xdr:from>
      <xdr:col>6</xdr:col>
      <xdr:colOff>181315</xdr:colOff>
      <xdr:row>60</xdr:row>
      <xdr:rowOff>290679</xdr:rowOff>
    </xdr:from>
    <xdr:to>
      <xdr:col>6</xdr:col>
      <xdr:colOff>477196</xdr:colOff>
      <xdr:row>61</xdr:row>
      <xdr:rowOff>168133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6915" y="17130395"/>
          <a:ext cx="295910" cy="288925"/>
        </a:xfrm>
        <a:prstGeom prst="rect">
          <a:avLst/>
        </a:prstGeom>
      </xdr:spPr>
    </xdr:pic>
    <xdr:clientData/>
  </xdr:twoCellAnchor>
  <xdr:twoCellAnchor editAs="oneCell">
    <xdr:from>
      <xdr:col>6</xdr:col>
      <xdr:colOff>182805</xdr:colOff>
      <xdr:row>31</xdr:row>
      <xdr:rowOff>183029</xdr:rowOff>
    </xdr:from>
    <xdr:to>
      <xdr:col>6</xdr:col>
      <xdr:colOff>478686</xdr:colOff>
      <xdr:row>33</xdr:row>
      <xdr:rowOff>227168</xdr:rowOff>
    </xdr:to>
    <xdr:grpSp>
      <xdr:nvGrpSpPr>
        <xdr:cNvPr id="12" name="Группа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GrpSpPr/>
      </xdr:nvGrpSpPr>
      <xdr:grpSpPr>
        <a:xfrm>
          <a:off x="8572425" y="7902089"/>
          <a:ext cx="295881" cy="653739"/>
          <a:chOff x="6513601" y="2124806"/>
          <a:chExt cx="297609" cy="638374"/>
        </a:xfrm>
      </xdr:grpSpPr>
      <xdr:pic>
        <xdr:nvPicPr>
          <xdr:cNvPr id="13" name="Рисунок 12">
            <a:extLst>
              <a:ext uri="{FF2B5EF4-FFF2-40B4-BE49-F238E27FC236}">
                <a16:creationId xmlns="" xmlns:a16="http://schemas.microsoft.com/office/drawing/2014/main" id="{00000000-0008-0000-07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3601" y="2124806"/>
            <a:ext cx="297609" cy="293126"/>
          </a:xfrm>
          <a:prstGeom prst="rect">
            <a:avLst/>
          </a:prstGeom>
        </xdr:spPr>
      </xdr:pic>
      <xdr:pic>
        <xdr:nvPicPr>
          <xdr:cNvPr id="14" name="Рисунок 13">
            <a:extLst>
              <a:ext uri="{FF2B5EF4-FFF2-40B4-BE49-F238E27FC236}">
                <a16:creationId xmlns="" xmlns:a16="http://schemas.microsoft.com/office/drawing/2014/main" id="{00000000-0008-0000-07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5318" y="2474415"/>
            <a:ext cx="284219" cy="288765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304800</xdr:colOff>
      <xdr:row>0</xdr:row>
      <xdr:rowOff>19050</xdr:rowOff>
    </xdr:from>
    <xdr:to>
      <xdr:col>4</xdr:col>
      <xdr:colOff>739263</xdr:colOff>
      <xdr:row>4</xdr:row>
      <xdr:rowOff>51776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5379720" y="19050"/>
          <a:ext cx="2148963" cy="649946"/>
          <a:chOff x="8696981" y="-20486"/>
          <a:chExt cx="2354975" cy="636163"/>
        </a:xfrm>
      </xdr:grpSpPr>
      <xdr:grpSp>
        <xdr:nvGrpSpPr>
          <xdr:cNvPr id="3" name="Группа 2">
            <a:extLst>
              <a:ext uri="{FF2B5EF4-FFF2-40B4-BE49-F238E27FC236}">
                <a16:creationId xmlns="" xmlns:a16="http://schemas.microsoft.com/office/drawing/2014/main" id="{00000000-0008-0000-0700-000003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16" name="Прямоугольник: скругленные углы 15">
              <a:extLst>
                <a:ext uri="{FF2B5EF4-FFF2-40B4-BE49-F238E27FC236}">
                  <a16:creationId xmlns="" xmlns:a16="http://schemas.microsoft.com/office/drawing/2014/main" id="{00000000-0008-0000-0700-000010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8" name="Прямоугольник: скругленные углы 17">
              <a:extLst>
                <a:ext uri="{FF2B5EF4-FFF2-40B4-BE49-F238E27FC236}">
                  <a16:creationId xmlns="" xmlns:a16="http://schemas.microsoft.com/office/drawing/2014/main" id="{00000000-0008-0000-0700-000012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9" name="Прямоугольник: скругленные углы 18">
              <a:extLst>
                <a:ext uri="{FF2B5EF4-FFF2-40B4-BE49-F238E27FC236}">
                  <a16:creationId xmlns="" xmlns:a16="http://schemas.microsoft.com/office/drawing/2014/main" id="{00000000-0008-0000-0700-000013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0" name="Прямоугольник: скругленные углы 19">
              <a:extLst>
                <a:ext uri="{FF2B5EF4-FFF2-40B4-BE49-F238E27FC236}">
                  <a16:creationId xmlns="" xmlns:a16="http://schemas.microsoft.com/office/drawing/2014/main" id="{00000000-0008-0000-0700-000014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1" name="Прямоугольник: скругленные углы 20">
              <a:extLst>
                <a:ext uri="{FF2B5EF4-FFF2-40B4-BE49-F238E27FC236}">
                  <a16:creationId xmlns="" xmlns:a16="http://schemas.microsoft.com/office/drawing/2014/main" id="{00000000-0008-0000-0700-000015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2" name="Text 4">
              <a:extLst>
                <a:ext uri="{FF2B5EF4-FFF2-40B4-BE49-F238E27FC236}">
                  <a16:creationId xmlns="" xmlns:a16="http://schemas.microsoft.com/office/drawing/2014/main" id="{00000000-0008-0000-0700-000016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3" name="Text 4">
              <a:extLst>
                <a:ext uri="{FF2B5EF4-FFF2-40B4-BE49-F238E27FC236}">
                  <a16:creationId xmlns="" xmlns:a16="http://schemas.microsoft.com/office/drawing/2014/main" id="{00000000-0008-0000-0700-000017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4" name="Text 4">
              <a:extLst>
                <a:ext uri="{FF2B5EF4-FFF2-40B4-BE49-F238E27FC236}">
                  <a16:creationId xmlns="" xmlns:a16="http://schemas.microsoft.com/office/drawing/2014/main" id="{00000000-0008-0000-0700-000018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5" name="Text 4">
              <a:extLst>
                <a:ext uri="{FF2B5EF4-FFF2-40B4-BE49-F238E27FC236}">
                  <a16:creationId xmlns="" xmlns:a16="http://schemas.microsoft.com/office/drawing/2014/main" id="{00000000-0008-0000-0700-000019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6" name="Text 4">
              <a:extLst>
                <a:ext uri="{FF2B5EF4-FFF2-40B4-BE49-F238E27FC236}">
                  <a16:creationId xmlns="" xmlns:a16="http://schemas.microsoft.com/office/drawing/2014/main" id="{00000000-0008-0000-0700-00001A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43" name="Прямоугольник: скругленные углы 42">
              <a:extLst>
                <a:ext uri="{FF2B5EF4-FFF2-40B4-BE49-F238E27FC236}">
                  <a16:creationId xmlns="" xmlns:a16="http://schemas.microsoft.com/office/drawing/2014/main" id="{00000000-0008-0000-0700-00002B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45" name="Text 4">
              <a:extLst>
                <a:ext uri="{FF2B5EF4-FFF2-40B4-BE49-F238E27FC236}">
                  <a16:creationId xmlns="" xmlns:a16="http://schemas.microsoft.com/office/drawing/2014/main" id="{00000000-0008-0000-0700-00002D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15" name="TextBox 1052">
            <a:extLst>
              <a:ext uri="{FF2B5EF4-FFF2-40B4-BE49-F238E27FC236}">
                <a16:creationId xmlns="" xmlns:a16="http://schemas.microsoft.com/office/drawing/2014/main" id="{00000000-0008-0000-0700-00000F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0</xdr:col>
      <xdr:colOff>170098</xdr:colOff>
      <xdr:row>65</xdr:row>
      <xdr:rowOff>101254</xdr:rowOff>
    </xdr:from>
    <xdr:to>
      <xdr:col>0</xdr:col>
      <xdr:colOff>1524000</xdr:colOff>
      <xdr:row>70</xdr:row>
      <xdr:rowOff>114299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" y="18777585"/>
          <a:ext cx="1354455" cy="1346200"/>
        </a:xfrm>
        <a:prstGeom prst="rect">
          <a:avLst/>
        </a:prstGeom>
      </xdr:spPr>
    </xdr:pic>
    <xdr:clientData/>
  </xdr:twoCellAnchor>
  <xdr:oneCellAnchor>
    <xdr:from>
      <xdr:col>6</xdr:col>
      <xdr:colOff>189001</xdr:colOff>
      <xdr:row>74</xdr:row>
      <xdr:rowOff>76201</xdr:rowOff>
    </xdr:from>
    <xdr:ext cx="297609" cy="288422"/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4535" y="21134070"/>
          <a:ext cx="297815" cy="288290"/>
        </a:xfrm>
        <a:prstGeom prst="rect">
          <a:avLst/>
        </a:prstGeom>
      </xdr:spPr>
    </xdr:pic>
    <xdr:clientData/>
  </xdr:oneCellAnchor>
  <xdr:twoCellAnchor editAs="oneCell">
    <xdr:from>
      <xdr:col>0</xdr:col>
      <xdr:colOff>104775</xdr:colOff>
      <xdr:row>72</xdr:row>
      <xdr:rowOff>161925</xdr:rowOff>
    </xdr:from>
    <xdr:to>
      <xdr:col>0</xdr:col>
      <xdr:colOff>1676189</xdr:colOff>
      <xdr:row>77</xdr:row>
      <xdr:rowOff>158364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0629245"/>
          <a:ext cx="1570990" cy="147256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68</xdr:row>
      <xdr:rowOff>88530</xdr:rowOff>
    </xdr:from>
    <xdr:to>
      <xdr:col>6</xdr:col>
      <xdr:colOff>488109</xdr:colOff>
      <xdr:row>69</xdr:row>
      <xdr:rowOff>105846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6440" y="19564985"/>
          <a:ext cx="297180" cy="283845"/>
        </a:xfrm>
        <a:prstGeom prst="rect">
          <a:avLst/>
        </a:prstGeom>
      </xdr:spPr>
    </xdr:pic>
    <xdr:clientData/>
  </xdr:twoCellAnchor>
  <xdr:twoCellAnchor editAs="oneCell">
    <xdr:from>
      <xdr:col>6</xdr:col>
      <xdr:colOff>192217</xdr:colOff>
      <xdr:row>66</xdr:row>
      <xdr:rowOff>228600</xdr:rowOff>
    </xdr:from>
    <xdr:to>
      <xdr:col>6</xdr:col>
      <xdr:colOff>476436</xdr:colOff>
      <xdr:row>67</xdr:row>
      <xdr:rowOff>246316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10" y="19171920"/>
          <a:ext cx="284480" cy="283845"/>
        </a:xfrm>
        <a:prstGeom prst="rect">
          <a:avLst/>
        </a:prstGeom>
      </xdr:spPr>
    </xdr:pic>
    <xdr:clientData/>
  </xdr:twoCellAnchor>
  <xdr:oneCellAnchor>
    <xdr:from>
      <xdr:col>6</xdr:col>
      <xdr:colOff>200254</xdr:colOff>
      <xdr:row>18</xdr:row>
      <xdr:rowOff>6247</xdr:rowOff>
    </xdr:from>
    <xdr:ext cx="295881" cy="583685"/>
    <xdr:grpSp>
      <xdr:nvGrpSpPr>
        <xdr:cNvPr id="39" name="Группа 38">
          <a:extLst>
            <a:ext uri="{FF2B5EF4-FFF2-40B4-BE49-F238E27FC236}">
              <a16:creationId xmlns="" xmlns:a16="http://schemas.microsoft.com/office/drawing/2014/main" id="{00000000-0008-0000-0700-000027000000}"/>
            </a:ext>
          </a:extLst>
        </xdr:cNvPr>
        <xdr:cNvGrpSpPr/>
      </xdr:nvGrpSpPr>
      <xdr:grpSpPr>
        <a:xfrm>
          <a:off x="8589874" y="4075327"/>
          <a:ext cx="295881" cy="583685"/>
          <a:chOff x="6513601" y="2124806"/>
          <a:chExt cx="297609" cy="638374"/>
        </a:xfrm>
      </xdr:grpSpPr>
      <xdr:pic>
        <xdr:nvPicPr>
          <xdr:cNvPr id="40" name="Рисунок 39">
            <a:extLst>
              <a:ext uri="{FF2B5EF4-FFF2-40B4-BE49-F238E27FC236}">
                <a16:creationId xmlns="" xmlns:a16="http://schemas.microsoft.com/office/drawing/2014/main" id="{00000000-0008-0000-07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3601" y="2124806"/>
            <a:ext cx="297609" cy="293126"/>
          </a:xfrm>
          <a:prstGeom prst="rect">
            <a:avLst/>
          </a:prstGeom>
        </xdr:spPr>
      </xdr:pic>
      <xdr:pic>
        <xdr:nvPicPr>
          <xdr:cNvPr id="41" name="Рисунок 40">
            <a:extLst>
              <a:ext uri="{FF2B5EF4-FFF2-40B4-BE49-F238E27FC236}">
                <a16:creationId xmlns="" xmlns:a16="http://schemas.microsoft.com/office/drawing/2014/main" id="{00000000-0008-0000-07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15318" y="2474415"/>
            <a:ext cx="284219" cy="288765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222287</xdr:colOff>
      <xdr:row>11</xdr:row>
      <xdr:rowOff>102388</xdr:rowOff>
    </xdr:from>
    <xdr:ext cx="282569" cy="293852"/>
    <xdr:pic>
      <xdr:nvPicPr>
        <xdr:cNvPr id="61" name="Рисунок 60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8190" y="2258695"/>
          <a:ext cx="282575" cy="294005"/>
        </a:xfrm>
        <a:prstGeom prst="rect">
          <a:avLst/>
        </a:prstGeom>
      </xdr:spPr>
    </xdr:pic>
    <xdr:clientData/>
  </xdr:oneCellAnchor>
  <xdr:twoCellAnchor editAs="oneCell">
    <xdr:from>
      <xdr:col>0</xdr:col>
      <xdr:colOff>395112</xdr:colOff>
      <xdr:row>9</xdr:row>
      <xdr:rowOff>14111</xdr:rowOff>
    </xdr:from>
    <xdr:to>
      <xdr:col>0</xdr:col>
      <xdr:colOff>2159068</xdr:colOff>
      <xdr:row>14</xdr:row>
      <xdr:rowOff>282222</xdr:rowOff>
    </xdr:to>
    <xdr:pic>
      <xdr:nvPicPr>
        <xdr:cNvPr id="65" name="Рисунок 64">
          <a:extLst>
            <a:ext uri="{FF2B5EF4-FFF2-40B4-BE49-F238E27FC236}">
              <a16:creationId xmlns=""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70" y="1576070"/>
          <a:ext cx="1764030" cy="1753870"/>
        </a:xfrm>
        <a:prstGeom prst="rect">
          <a:avLst/>
        </a:prstGeom>
      </xdr:spPr>
    </xdr:pic>
    <xdr:clientData/>
  </xdr:twoCellAnchor>
  <xdr:twoCellAnchor editAs="oneCell">
    <xdr:from>
      <xdr:col>0</xdr:col>
      <xdr:colOff>395112</xdr:colOff>
      <xdr:row>16</xdr:row>
      <xdr:rowOff>0</xdr:rowOff>
    </xdr:from>
    <xdr:to>
      <xdr:col>0</xdr:col>
      <xdr:colOff>2159001</xdr:colOff>
      <xdr:row>21</xdr:row>
      <xdr:rowOff>263458</xdr:rowOff>
    </xdr:to>
    <xdr:pic>
      <xdr:nvPicPr>
        <xdr:cNvPr id="67" name="Рисунок 66">
          <a:extLst>
            <a:ext uri="{FF2B5EF4-FFF2-40B4-BE49-F238E27FC236}">
              <a16:creationId xmlns=""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70" y="3535680"/>
          <a:ext cx="1764030" cy="17487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154641</xdr:colOff>
      <xdr:row>1</xdr:row>
      <xdr:rowOff>60657</xdr:rowOff>
    </xdr:from>
    <xdr:to>
      <xdr:col>0</xdr:col>
      <xdr:colOff>1441965</xdr:colOff>
      <xdr:row>3</xdr:row>
      <xdr:rowOff>44442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" y="260350"/>
          <a:ext cx="1287145" cy="34544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10</xdr:col>
      <xdr:colOff>839321</xdr:colOff>
      <xdr:row>0</xdr:row>
      <xdr:rowOff>145117</xdr:rowOff>
    </xdr:from>
    <xdr:to>
      <xdr:col>11</xdr:col>
      <xdr:colOff>1049991</xdr:colOff>
      <xdr:row>4</xdr:row>
      <xdr:rowOff>125507</xdr:rowOff>
    </xdr:to>
    <xdr:grpSp>
      <xdr:nvGrpSpPr>
        <xdr:cNvPr id="101" name="Группа 100">
          <a:extLst>
            <a:ext uri="{FF2B5EF4-FFF2-40B4-BE49-F238E27FC236}">
              <a16:creationId xmlns="" xmlns:a16="http://schemas.microsoft.com/office/drawing/2014/main" id="{00000000-0008-0000-0800-000065000000}"/>
            </a:ext>
          </a:extLst>
        </xdr:cNvPr>
        <xdr:cNvGrpSpPr/>
      </xdr:nvGrpSpPr>
      <xdr:grpSpPr>
        <a:xfrm>
          <a:off x="13389461" y="145117"/>
          <a:ext cx="1681330" cy="727150"/>
          <a:chOff x="-2479582" y="-1702368"/>
          <a:chExt cx="2539256" cy="1100202"/>
        </a:xfrm>
      </xdr:grpSpPr>
      <xdr:sp macro="" textlink="">
        <xdr:nvSpPr>
          <xdr:cNvPr id="102" name="Text 4">
            <a:extLst>
              <a:ext uri="{FF2B5EF4-FFF2-40B4-BE49-F238E27FC236}">
                <a16:creationId xmlns="" xmlns:a16="http://schemas.microsoft.com/office/drawing/2014/main" id="{00000000-0008-0000-0800-000066000000}"/>
              </a:ext>
            </a:extLst>
          </xdr:cNvPr>
          <xdr:cNvSpPr/>
        </xdr:nvSpPr>
        <xdr:spPr>
          <a:xfrm>
            <a:off x="-2479582" y="-1057949"/>
            <a:ext cx="1298548" cy="414787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Bianc</a:t>
            </a:r>
            <a:r>
              <a:rPr lang="en-US" sz="500">
                <a:latin typeface="+mj-lt"/>
                <a:ea typeface="Calibri" panose="020F0502020204030204" pitchFamily="34" charset="0"/>
              </a:rPr>
              <a:t>a</a:t>
            </a:r>
            <a:endParaRPr lang="en-US" sz="500">
              <a:effectLst/>
              <a:latin typeface="+mj-lt"/>
              <a:ea typeface="Calibri" panose="020F0502020204030204" pitchFamily="34" charset="0"/>
            </a:endParaRPr>
          </a:p>
        </xdr:txBody>
      </xdr:sp>
      <xdr:sp macro="" textlink="">
        <xdr:nvSpPr>
          <xdr:cNvPr id="103" name="Text 4">
            <a:extLst>
              <a:ext uri="{FF2B5EF4-FFF2-40B4-BE49-F238E27FC236}">
                <a16:creationId xmlns="" xmlns:a16="http://schemas.microsoft.com/office/drawing/2014/main" id="{00000000-0008-0000-0800-000067000000}"/>
              </a:ext>
            </a:extLst>
          </xdr:cNvPr>
          <xdr:cNvSpPr/>
        </xdr:nvSpPr>
        <xdr:spPr>
          <a:xfrm>
            <a:off x="-1644331" y="-1051929"/>
            <a:ext cx="1298550" cy="449763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Tartufo</a:t>
            </a:r>
          </a:p>
        </xdr:txBody>
      </xdr:sp>
      <xdr:sp macro="" textlink="">
        <xdr:nvSpPr>
          <xdr:cNvPr id="104" name="Text 4">
            <a:extLst>
              <a:ext uri="{FF2B5EF4-FFF2-40B4-BE49-F238E27FC236}">
                <a16:creationId xmlns="" xmlns:a16="http://schemas.microsoft.com/office/drawing/2014/main" id="{00000000-0008-0000-0800-000068000000}"/>
              </a:ext>
            </a:extLst>
          </xdr:cNvPr>
          <xdr:cNvSpPr/>
        </xdr:nvSpPr>
        <xdr:spPr>
          <a:xfrm>
            <a:off x="-2051216" y="-1048629"/>
            <a:ext cx="1298550" cy="373017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Gelsomino</a:t>
            </a:r>
          </a:p>
        </xdr:txBody>
      </xdr:sp>
      <xdr:pic>
        <xdr:nvPicPr>
          <xdr:cNvPr id="105" name="Рисунок 104">
            <a:extLst>
              <a:ext uri="{FF2B5EF4-FFF2-40B4-BE49-F238E27FC236}">
                <a16:creationId xmlns="" xmlns:a16="http://schemas.microsoft.com/office/drawing/2014/main" id="{00000000-0008-0000-08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584" t="52047" r="33602" b="15135"/>
          <a:stretch>
            <a:fillRect/>
          </a:stretch>
        </xdr:blipFill>
        <xdr:spPr>
          <a:xfrm>
            <a:off x="-1966492" y="-1372383"/>
            <a:ext cx="298343" cy="319236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06" name="TextBox 1101">
            <a:extLst>
              <a:ext uri="{FF2B5EF4-FFF2-40B4-BE49-F238E27FC236}">
                <a16:creationId xmlns="" xmlns:a16="http://schemas.microsoft.com/office/drawing/2014/main" id="{00000000-0008-0000-0800-00006A000000}"/>
              </a:ext>
            </a:extLst>
          </xdr:cNvPr>
          <xdr:cNvSpPr txBox="1"/>
        </xdr:nvSpPr>
        <xdr:spPr>
          <a:xfrm>
            <a:off x="-2129683" y="-1702368"/>
            <a:ext cx="1660951" cy="401786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1000">
                <a:latin typeface="+mj-lt"/>
              </a:rPr>
              <a:t>Technogranit</a:t>
            </a:r>
          </a:p>
        </xdr:txBody>
      </xdr:sp>
      <xdr:pic>
        <xdr:nvPicPr>
          <xdr:cNvPr id="107" name="Рисунок 106">
            <a:extLst>
              <a:ext uri="{FF2B5EF4-FFF2-40B4-BE49-F238E27FC236}">
                <a16:creationId xmlns="" xmlns:a16="http://schemas.microsoft.com/office/drawing/2014/main" id="{00000000-0008-0000-08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603" t="30853" r="14412" b="20697"/>
          <a:stretch>
            <a:fillRect/>
          </a:stretch>
        </xdr:blipFill>
        <xdr:spPr>
          <a:xfrm>
            <a:off x="-1554566" y="-1375113"/>
            <a:ext cx="303690" cy="317664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108" name="Рисунок 107">
            <a:extLst>
              <a:ext uri="{FF2B5EF4-FFF2-40B4-BE49-F238E27FC236}">
                <a16:creationId xmlns="" xmlns:a16="http://schemas.microsoft.com/office/drawing/2014/main" id="{00000000-0008-0000-08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2051" t="21923" r="14376" b="21915"/>
          <a:stretch>
            <a:fillRect/>
          </a:stretch>
        </xdr:blipFill>
        <xdr:spPr>
          <a:xfrm>
            <a:off x="-1135299" y="-1377966"/>
            <a:ext cx="307997" cy="319235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09" name="Text 4">
            <a:extLst>
              <a:ext uri="{FF2B5EF4-FFF2-40B4-BE49-F238E27FC236}">
                <a16:creationId xmlns="" xmlns:a16="http://schemas.microsoft.com/office/drawing/2014/main" id="{00000000-0008-0000-0800-00006D000000}"/>
              </a:ext>
            </a:extLst>
          </xdr:cNvPr>
          <xdr:cNvSpPr/>
        </xdr:nvSpPr>
        <xdr:spPr>
          <a:xfrm>
            <a:off x="-1238876" y="-1052289"/>
            <a:ext cx="1298550" cy="449763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Nero opaco</a:t>
            </a:r>
          </a:p>
        </xdr:txBody>
      </xdr:sp>
      <xdr:pic>
        <xdr:nvPicPr>
          <xdr:cNvPr id="110" name="Рисунок 109">
            <a:extLst>
              <a:ext uri="{FF2B5EF4-FFF2-40B4-BE49-F238E27FC236}">
                <a16:creationId xmlns="" xmlns:a16="http://schemas.microsoft.com/office/drawing/2014/main" id="{00000000-0008-0000-0800-00006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040" t="52081" r="34240" b="17251"/>
          <a:stretch>
            <a:fillRect/>
          </a:stretch>
        </xdr:blipFill>
        <xdr:spPr>
          <a:xfrm>
            <a:off x="-745722" y="-1377969"/>
            <a:ext cx="307997" cy="319235"/>
          </a:xfrm>
          <a:prstGeom prst="roundRect">
            <a:avLst/>
          </a:prstGeom>
          <a:ln>
            <a:solidFill>
              <a:schemeClr val="bg1"/>
            </a:solidFill>
          </a:ln>
        </xdr:spPr>
      </xdr:pic>
    </xdr:grpSp>
    <xdr:clientData/>
  </xdr:twoCellAnchor>
  <xdr:twoCellAnchor editAs="oneCell">
    <xdr:from>
      <xdr:col>11</xdr:col>
      <xdr:colOff>1430431</xdr:colOff>
      <xdr:row>1</xdr:row>
      <xdr:rowOff>206189</xdr:rowOff>
    </xdr:from>
    <xdr:to>
      <xdr:col>11</xdr:col>
      <xdr:colOff>2696185</xdr:colOff>
      <xdr:row>4</xdr:row>
      <xdr:rowOff>29517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58390" y="371475"/>
          <a:ext cx="1265555" cy="410210"/>
        </a:xfrm>
        <a:prstGeom prst="rect">
          <a:avLst/>
        </a:prstGeom>
      </xdr:spPr>
    </xdr:pic>
    <xdr:clientData/>
  </xdr:twoCellAnchor>
  <xdr:twoCellAnchor editAs="oneCell">
    <xdr:from>
      <xdr:col>0</xdr:col>
      <xdr:colOff>192776</xdr:colOff>
      <xdr:row>24</xdr:row>
      <xdr:rowOff>40822</xdr:rowOff>
    </xdr:from>
    <xdr:to>
      <xdr:col>0</xdr:col>
      <xdr:colOff>2004875</xdr:colOff>
      <xdr:row>29</xdr:row>
      <xdr:rowOff>145584</xdr:rowOff>
    </xdr:to>
    <xdr:pic>
      <xdr:nvPicPr>
        <xdr:cNvPr id="112" name="Рисунок 111">
          <a:extLst>
            <a:ext uri="{FF2B5EF4-FFF2-40B4-BE49-F238E27FC236}">
              <a16:creationId xmlns="" xmlns:a16="http://schemas.microsoft.com/office/drawing/2014/main" id="{00000000-0008-0000-08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" y="5460365"/>
          <a:ext cx="1812290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163576</xdr:colOff>
      <xdr:row>31</xdr:row>
      <xdr:rowOff>67291</xdr:rowOff>
    </xdr:from>
    <xdr:to>
      <xdr:col>0</xdr:col>
      <xdr:colOff>1986057</xdr:colOff>
      <xdr:row>36</xdr:row>
      <xdr:rowOff>180599</xdr:rowOff>
    </xdr:to>
    <xdr:pic>
      <xdr:nvPicPr>
        <xdr:cNvPr id="114" name="Рисунок 113">
          <a:extLst>
            <a:ext uri="{FF2B5EF4-FFF2-40B4-BE49-F238E27FC236}">
              <a16:creationId xmlns="" xmlns:a16="http://schemas.microsoft.com/office/drawing/2014/main" id="{00000000-0008-0000-08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95" y="7277100"/>
          <a:ext cx="1822450" cy="1447165"/>
        </a:xfrm>
        <a:prstGeom prst="rect">
          <a:avLst/>
        </a:prstGeom>
      </xdr:spPr>
    </xdr:pic>
    <xdr:clientData/>
  </xdr:twoCellAnchor>
  <xdr:twoCellAnchor editAs="oneCell">
    <xdr:from>
      <xdr:col>0</xdr:col>
      <xdr:colOff>170095</xdr:colOff>
      <xdr:row>38</xdr:row>
      <xdr:rowOff>29269</xdr:rowOff>
    </xdr:from>
    <xdr:to>
      <xdr:col>0</xdr:col>
      <xdr:colOff>2044549</xdr:colOff>
      <xdr:row>43</xdr:row>
      <xdr:rowOff>204340</xdr:rowOff>
    </xdr:to>
    <xdr:pic>
      <xdr:nvPicPr>
        <xdr:cNvPr id="116" name="Рисунок 115">
          <a:extLst>
            <a:ext uri="{FF2B5EF4-FFF2-40B4-BE49-F238E27FC236}">
              <a16:creationId xmlns="" xmlns:a16="http://schemas.microsoft.com/office/drawing/2014/main" id="{00000000-0008-0000-08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" y="9030335"/>
          <a:ext cx="1874520" cy="1508125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136075</xdr:colOff>
      <xdr:row>45</xdr:row>
      <xdr:rowOff>62388</xdr:rowOff>
    </xdr:from>
    <xdr:to>
      <xdr:col>0</xdr:col>
      <xdr:colOff>2033189</xdr:colOff>
      <xdr:row>50</xdr:row>
      <xdr:rowOff>257196</xdr:rowOff>
    </xdr:to>
    <xdr:pic>
      <xdr:nvPicPr>
        <xdr:cNvPr id="118" name="Рисунок 117">
          <a:extLst>
            <a:ext uri="{FF2B5EF4-FFF2-40B4-BE49-F238E27FC236}">
              <a16:creationId xmlns="" xmlns:a16="http://schemas.microsoft.com/office/drawing/2014/main" id="{00000000-0008-0000-08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90" y="10854055"/>
          <a:ext cx="1896745" cy="1528445"/>
        </a:xfrm>
        <a:prstGeom prst="rect">
          <a:avLst/>
        </a:prstGeom>
      </xdr:spPr>
    </xdr:pic>
    <xdr:clientData/>
  </xdr:twoCellAnchor>
  <xdr:twoCellAnchor editAs="oneCell">
    <xdr:from>
      <xdr:col>0</xdr:col>
      <xdr:colOff>170098</xdr:colOff>
      <xdr:row>52</xdr:row>
      <xdr:rowOff>101255</xdr:rowOff>
    </xdr:from>
    <xdr:to>
      <xdr:col>0</xdr:col>
      <xdr:colOff>1524000</xdr:colOff>
      <xdr:row>57</xdr:row>
      <xdr:rowOff>233222</xdr:rowOff>
    </xdr:to>
    <xdr:pic>
      <xdr:nvPicPr>
        <xdr:cNvPr id="120" name="Рисунок 119">
          <a:extLst>
            <a:ext uri="{FF2B5EF4-FFF2-40B4-BE49-F238E27FC236}">
              <a16:creationId xmlns="" xmlns:a16="http://schemas.microsoft.com/office/drawing/2014/main" id="{00000000-0008-0000-08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" y="12683490"/>
          <a:ext cx="1354455" cy="1465580"/>
        </a:xfrm>
        <a:prstGeom prst="rect">
          <a:avLst/>
        </a:prstGeom>
      </xdr:spPr>
    </xdr:pic>
    <xdr:clientData/>
  </xdr:twoCellAnchor>
  <xdr:twoCellAnchor editAs="oneCell">
    <xdr:from>
      <xdr:col>0</xdr:col>
      <xdr:colOff>215140</xdr:colOff>
      <xdr:row>59</xdr:row>
      <xdr:rowOff>82142</xdr:rowOff>
    </xdr:from>
    <xdr:to>
      <xdr:col>0</xdr:col>
      <xdr:colOff>1786554</xdr:colOff>
      <xdr:row>64</xdr:row>
      <xdr:rowOff>221456</xdr:rowOff>
    </xdr:to>
    <xdr:pic>
      <xdr:nvPicPr>
        <xdr:cNvPr id="122" name="Рисунок 121">
          <a:extLst>
            <a:ext uri="{FF2B5EF4-FFF2-40B4-BE49-F238E27FC236}">
              <a16:creationId xmlns="" xmlns:a16="http://schemas.microsoft.com/office/drawing/2014/main" id="{00000000-0008-0000-08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630" y="14455140"/>
          <a:ext cx="1571625" cy="1472565"/>
        </a:xfrm>
        <a:prstGeom prst="rect">
          <a:avLst/>
        </a:prstGeom>
      </xdr:spPr>
    </xdr:pic>
    <xdr:clientData/>
  </xdr:twoCellAnchor>
  <xdr:twoCellAnchor editAs="oneCell">
    <xdr:from>
      <xdr:col>0</xdr:col>
      <xdr:colOff>202706</xdr:colOff>
      <xdr:row>66</xdr:row>
      <xdr:rowOff>189639</xdr:rowOff>
    </xdr:from>
    <xdr:to>
      <xdr:col>0</xdr:col>
      <xdr:colOff>1947782</xdr:colOff>
      <xdr:row>71</xdr:row>
      <xdr:rowOff>172061</xdr:rowOff>
    </xdr:to>
    <xdr:pic>
      <xdr:nvPicPr>
        <xdr:cNvPr id="124" name="Рисунок 123">
          <a:extLst>
            <a:ext uri="{FF2B5EF4-FFF2-40B4-BE49-F238E27FC236}">
              <a16:creationId xmlns="" xmlns:a16="http://schemas.microsoft.com/office/drawing/2014/main" id="{00000000-0008-0000-08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65" y="16353155"/>
          <a:ext cx="1744980" cy="131572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173477</xdr:colOff>
      <xdr:row>73</xdr:row>
      <xdr:rowOff>102893</xdr:rowOff>
    </xdr:from>
    <xdr:to>
      <xdr:col>0</xdr:col>
      <xdr:colOff>1908466</xdr:colOff>
      <xdr:row>78</xdr:row>
      <xdr:rowOff>220747</xdr:rowOff>
    </xdr:to>
    <xdr:pic>
      <xdr:nvPicPr>
        <xdr:cNvPr id="126" name="Рисунок 125">
          <a:extLst>
            <a:ext uri="{FF2B5EF4-FFF2-40B4-BE49-F238E27FC236}">
              <a16:creationId xmlns="" xmlns:a16="http://schemas.microsoft.com/office/drawing/2014/main" id="{00000000-0008-0000-08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" y="18057495"/>
          <a:ext cx="1734820" cy="1450975"/>
        </a:xfrm>
        <a:prstGeom prst="rect">
          <a:avLst/>
        </a:prstGeom>
      </xdr:spPr>
    </xdr:pic>
    <xdr:clientData/>
  </xdr:twoCellAnchor>
  <xdr:twoCellAnchor editAs="oneCell">
    <xdr:from>
      <xdr:col>0</xdr:col>
      <xdr:colOff>169637</xdr:colOff>
      <xdr:row>80</xdr:row>
      <xdr:rowOff>70325</xdr:rowOff>
    </xdr:from>
    <xdr:to>
      <xdr:col>0</xdr:col>
      <xdr:colOff>1933826</xdr:colOff>
      <xdr:row>85</xdr:row>
      <xdr:rowOff>208176</xdr:rowOff>
    </xdr:to>
    <xdr:pic>
      <xdr:nvPicPr>
        <xdr:cNvPr id="128" name="Рисунок 127">
          <a:extLst>
            <a:ext uri="{FF2B5EF4-FFF2-40B4-BE49-F238E27FC236}">
              <a16:creationId xmlns="" xmlns:a16="http://schemas.microsoft.com/office/drawing/2014/main" id="{00000000-0008-0000-08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" y="19815175"/>
          <a:ext cx="1764030" cy="1471295"/>
        </a:xfrm>
        <a:prstGeom prst="rect">
          <a:avLst/>
        </a:prstGeom>
      </xdr:spPr>
    </xdr:pic>
    <xdr:clientData/>
  </xdr:twoCellAnchor>
  <xdr:twoCellAnchor editAs="oneCell">
    <xdr:from>
      <xdr:col>0</xdr:col>
      <xdr:colOff>174302</xdr:colOff>
      <xdr:row>87</xdr:row>
      <xdr:rowOff>123093</xdr:rowOff>
    </xdr:from>
    <xdr:to>
      <xdr:col>0</xdr:col>
      <xdr:colOff>2319703</xdr:colOff>
      <xdr:row>92</xdr:row>
      <xdr:rowOff>146866</xdr:rowOff>
    </xdr:to>
    <xdr:pic>
      <xdr:nvPicPr>
        <xdr:cNvPr id="130" name="Рисунок 129">
          <a:extLst>
            <a:ext uri="{FF2B5EF4-FFF2-40B4-BE49-F238E27FC236}">
              <a16:creationId xmlns="" xmlns:a16="http://schemas.microsoft.com/office/drawing/2014/main" id="{00000000-0008-0000-08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21658580"/>
          <a:ext cx="2145665" cy="1357630"/>
        </a:xfrm>
        <a:prstGeom prst="rect">
          <a:avLst/>
        </a:prstGeom>
      </xdr:spPr>
    </xdr:pic>
    <xdr:clientData/>
  </xdr:twoCellAnchor>
  <xdr:twoCellAnchor editAs="oneCell">
    <xdr:from>
      <xdr:col>0</xdr:col>
      <xdr:colOff>153775</xdr:colOff>
      <xdr:row>93</xdr:row>
      <xdr:rowOff>177604</xdr:rowOff>
    </xdr:from>
    <xdr:to>
      <xdr:col>0</xdr:col>
      <xdr:colOff>1922784</xdr:colOff>
      <xdr:row>99</xdr:row>
      <xdr:rowOff>243021</xdr:rowOff>
    </xdr:to>
    <xdr:pic>
      <xdr:nvPicPr>
        <xdr:cNvPr id="132" name="Рисунок 131">
          <a:extLst>
            <a:ext uri="{FF2B5EF4-FFF2-40B4-BE49-F238E27FC236}">
              <a16:creationId xmlns="" xmlns:a16="http://schemas.microsoft.com/office/drawing/2014/main" id="{00000000-0008-0000-08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50" t="14101" r="21674" b="17099"/>
        <a:stretch>
          <a:fillRect/>
        </a:stretch>
      </xdr:blipFill>
      <xdr:spPr>
        <a:xfrm>
          <a:off x="153670" y="23313390"/>
          <a:ext cx="1769110" cy="1589405"/>
        </a:xfrm>
        <a:prstGeom prst="rect">
          <a:avLst/>
        </a:prstGeom>
      </xdr:spPr>
    </xdr:pic>
    <xdr:clientData/>
  </xdr:twoCellAnchor>
  <xdr:twoCellAnchor editAs="oneCell">
    <xdr:from>
      <xdr:col>0</xdr:col>
      <xdr:colOff>206135</xdr:colOff>
      <xdr:row>101</xdr:row>
      <xdr:rowOff>91244</xdr:rowOff>
    </xdr:from>
    <xdr:to>
      <xdr:col>0</xdr:col>
      <xdr:colOff>2039576</xdr:colOff>
      <xdr:row>106</xdr:row>
      <xdr:rowOff>147240</xdr:rowOff>
    </xdr:to>
    <xdr:pic>
      <xdr:nvPicPr>
        <xdr:cNvPr id="134" name="Рисунок 133">
          <a:extLst>
            <a:ext uri="{FF2B5EF4-FFF2-40B4-BE49-F238E27FC236}">
              <a16:creationId xmlns="" xmlns:a16="http://schemas.microsoft.com/office/drawing/2014/main" id="{00000000-0008-0000-08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77" t="17032" r="17916" b="19193"/>
        <a:stretch>
          <a:fillRect/>
        </a:stretch>
      </xdr:blipFill>
      <xdr:spPr>
        <a:xfrm>
          <a:off x="205740" y="25208230"/>
          <a:ext cx="1833245" cy="1389380"/>
        </a:xfrm>
        <a:prstGeom prst="rect">
          <a:avLst/>
        </a:prstGeom>
      </xdr:spPr>
    </xdr:pic>
    <xdr:clientData/>
  </xdr:twoCellAnchor>
  <xdr:twoCellAnchor editAs="oneCell">
    <xdr:from>
      <xdr:col>0</xdr:col>
      <xdr:colOff>153314</xdr:colOff>
      <xdr:row>108</xdr:row>
      <xdr:rowOff>174110</xdr:rowOff>
    </xdr:from>
    <xdr:to>
      <xdr:col>0</xdr:col>
      <xdr:colOff>2210637</xdr:colOff>
      <xdr:row>113</xdr:row>
      <xdr:rowOff>149576</xdr:rowOff>
    </xdr:to>
    <xdr:pic>
      <xdr:nvPicPr>
        <xdr:cNvPr id="136" name="Рисунок 135">
          <a:extLst>
            <a:ext uri="{FF2B5EF4-FFF2-40B4-BE49-F238E27FC236}">
              <a16:creationId xmlns="" xmlns:a16="http://schemas.microsoft.com/office/drawing/2014/main" id="{00000000-0008-0000-08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36" t="16953" r="13460" b="19045"/>
        <a:stretch>
          <a:fillRect/>
        </a:stretch>
      </xdr:blipFill>
      <xdr:spPr>
        <a:xfrm>
          <a:off x="153035" y="27082115"/>
          <a:ext cx="2057400" cy="1308735"/>
        </a:xfrm>
        <a:prstGeom prst="rect">
          <a:avLst/>
        </a:prstGeom>
      </xdr:spPr>
    </xdr:pic>
    <xdr:clientData/>
  </xdr:twoCellAnchor>
  <xdr:twoCellAnchor editAs="oneCell">
    <xdr:from>
      <xdr:col>0</xdr:col>
      <xdr:colOff>126545</xdr:colOff>
      <xdr:row>115</xdr:row>
      <xdr:rowOff>140972</xdr:rowOff>
    </xdr:from>
    <xdr:to>
      <xdr:col>0</xdr:col>
      <xdr:colOff>2428523</xdr:colOff>
      <xdr:row>120</xdr:row>
      <xdr:rowOff>167672</xdr:rowOff>
    </xdr:to>
    <xdr:pic>
      <xdr:nvPicPr>
        <xdr:cNvPr id="138" name="Рисунок 137">
          <a:extLst>
            <a:ext uri="{FF2B5EF4-FFF2-40B4-BE49-F238E27FC236}">
              <a16:creationId xmlns="" xmlns:a16="http://schemas.microsoft.com/office/drawing/2014/main" id="{00000000-0008-0000-08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2" t="16335" r="7747" b="17498"/>
        <a:stretch>
          <a:fillRect/>
        </a:stretch>
      </xdr:blipFill>
      <xdr:spPr>
        <a:xfrm>
          <a:off x="126365" y="28839795"/>
          <a:ext cx="2301875" cy="1360170"/>
        </a:xfrm>
        <a:prstGeom prst="rect">
          <a:avLst/>
        </a:prstGeom>
      </xdr:spPr>
    </xdr:pic>
    <xdr:clientData/>
  </xdr:twoCellAnchor>
  <xdr:twoCellAnchor editAs="oneCell">
    <xdr:from>
      <xdr:col>0</xdr:col>
      <xdr:colOff>206795</xdr:colOff>
      <xdr:row>123</xdr:row>
      <xdr:rowOff>210851</xdr:rowOff>
    </xdr:from>
    <xdr:to>
      <xdr:col>0</xdr:col>
      <xdr:colOff>2101219</xdr:colOff>
      <xdr:row>126</xdr:row>
      <xdr:rowOff>316794</xdr:rowOff>
    </xdr:to>
    <xdr:pic>
      <xdr:nvPicPr>
        <xdr:cNvPr id="140" name="Рисунок 139">
          <a:extLst>
            <a:ext uri="{FF2B5EF4-FFF2-40B4-BE49-F238E27FC236}">
              <a16:creationId xmlns="" xmlns:a16="http://schemas.microsoft.com/office/drawing/2014/main" id="{00000000-0008-0000-08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30928945"/>
          <a:ext cx="1894840" cy="1534160"/>
        </a:xfrm>
        <a:prstGeom prst="rect">
          <a:avLst/>
        </a:prstGeom>
      </xdr:spPr>
    </xdr:pic>
    <xdr:clientData/>
  </xdr:twoCellAnchor>
  <xdr:twoCellAnchor editAs="oneCell">
    <xdr:from>
      <xdr:col>0</xdr:col>
      <xdr:colOff>216743</xdr:colOff>
      <xdr:row>128</xdr:row>
      <xdr:rowOff>130067</xdr:rowOff>
    </xdr:from>
    <xdr:to>
      <xdr:col>0</xdr:col>
      <xdr:colOff>2119869</xdr:colOff>
      <xdr:row>132</xdr:row>
      <xdr:rowOff>2682</xdr:rowOff>
    </xdr:to>
    <xdr:pic>
      <xdr:nvPicPr>
        <xdr:cNvPr id="142" name="Рисунок 141">
          <a:extLst>
            <a:ext uri="{FF2B5EF4-FFF2-40B4-BE49-F238E27FC236}">
              <a16:creationId xmlns="" xmlns:a16="http://schemas.microsoft.com/office/drawing/2014/main" id="{00000000-0008-0000-08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35" y="32943165"/>
          <a:ext cx="1903095" cy="17018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214231</xdr:colOff>
      <xdr:row>133</xdr:row>
      <xdr:rowOff>21476</xdr:rowOff>
    </xdr:from>
    <xdr:to>
      <xdr:col>0</xdr:col>
      <xdr:colOff>2179862</xdr:colOff>
      <xdr:row>136</xdr:row>
      <xdr:rowOff>433974</xdr:rowOff>
    </xdr:to>
    <xdr:pic>
      <xdr:nvPicPr>
        <xdr:cNvPr id="144" name="Рисунок 143">
          <a:extLst>
            <a:ext uri="{FF2B5EF4-FFF2-40B4-BE49-F238E27FC236}">
              <a16:creationId xmlns="" xmlns:a16="http://schemas.microsoft.com/office/drawing/2014/main" id="{00000000-0008-0000-08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" y="34853880"/>
          <a:ext cx="1965325" cy="1761490"/>
        </a:xfrm>
        <a:prstGeom prst="rect">
          <a:avLst/>
        </a:prstGeom>
      </xdr:spPr>
    </xdr:pic>
    <xdr:clientData/>
  </xdr:twoCellAnchor>
  <xdr:twoCellAnchor editAs="oneCell">
    <xdr:from>
      <xdr:col>0</xdr:col>
      <xdr:colOff>138214</xdr:colOff>
      <xdr:row>139</xdr:row>
      <xdr:rowOff>66430</xdr:rowOff>
    </xdr:from>
    <xdr:to>
      <xdr:col>0</xdr:col>
      <xdr:colOff>2249805</xdr:colOff>
      <xdr:row>140</xdr:row>
      <xdr:rowOff>847409</xdr:rowOff>
    </xdr:to>
    <xdr:pic>
      <xdr:nvPicPr>
        <xdr:cNvPr id="146" name="Рисунок 145">
          <a:extLst>
            <a:ext uri="{FF2B5EF4-FFF2-40B4-BE49-F238E27FC236}">
              <a16:creationId xmlns="" xmlns:a16="http://schemas.microsoft.com/office/drawing/2014/main" id="{00000000-0008-0000-08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95" y="37116385"/>
          <a:ext cx="2112010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115991</xdr:colOff>
      <xdr:row>142</xdr:row>
      <xdr:rowOff>200292</xdr:rowOff>
    </xdr:from>
    <xdr:to>
      <xdr:col>0</xdr:col>
      <xdr:colOff>2209435</xdr:colOff>
      <xdr:row>143</xdr:row>
      <xdr:rowOff>887006</xdr:rowOff>
    </xdr:to>
    <xdr:pic>
      <xdr:nvPicPr>
        <xdr:cNvPr id="148" name="Рисунок 147">
          <a:extLst>
            <a:ext uri="{FF2B5EF4-FFF2-40B4-BE49-F238E27FC236}">
              <a16:creationId xmlns="" xmlns:a16="http://schemas.microsoft.com/office/drawing/2014/main" id="{00000000-0008-0000-08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" y="39231570"/>
          <a:ext cx="2093595" cy="1638935"/>
        </a:xfrm>
        <a:prstGeom prst="rect">
          <a:avLst/>
        </a:prstGeom>
      </xdr:spPr>
    </xdr:pic>
    <xdr:clientData/>
  </xdr:twoCellAnchor>
  <xdr:twoCellAnchor editAs="oneCell">
    <xdr:from>
      <xdr:col>0</xdr:col>
      <xdr:colOff>109994</xdr:colOff>
      <xdr:row>145</xdr:row>
      <xdr:rowOff>280747</xdr:rowOff>
    </xdr:from>
    <xdr:to>
      <xdr:col>0</xdr:col>
      <xdr:colOff>2597466</xdr:colOff>
      <xdr:row>146</xdr:row>
      <xdr:rowOff>823397</xdr:rowOff>
    </xdr:to>
    <xdr:pic>
      <xdr:nvPicPr>
        <xdr:cNvPr id="150" name="Рисунок 149">
          <a:extLst>
            <a:ext uri="{FF2B5EF4-FFF2-40B4-BE49-F238E27FC236}">
              <a16:creationId xmlns="" xmlns:a16="http://schemas.microsoft.com/office/drawing/2014/main" id="{00000000-0008-0000-08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55" y="41407715"/>
          <a:ext cx="2487295" cy="1620520"/>
        </a:xfrm>
        <a:prstGeom prst="rect">
          <a:avLst/>
        </a:prstGeom>
      </xdr:spPr>
    </xdr:pic>
    <xdr:clientData/>
  </xdr:twoCellAnchor>
  <xdr:twoCellAnchor editAs="oneCell">
    <xdr:from>
      <xdr:col>0</xdr:col>
      <xdr:colOff>89725</xdr:colOff>
      <xdr:row>149</xdr:row>
      <xdr:rowOff>154950</xdr:rowOff>
    </xdr:from>
    <xdr:to>
      <xdr:col>0</xdr:col>
      <xdr:colOff>2613721</xdr:colOff>
      <xdr:row>152</xdr:row>
      <xdr:rowOff>281445</xdr:rowOff>
    </xdr:to>
    <xdr:pic>
      <xdr:nvPicPr>
        <xdr:cNvPr id="152" name="Рисунок 151">
          <a:extLst>
            <a:ext uri="{FF2B5EF4-FFF2-40B4-BE49-F238E27FC236}">
              <a16:creationId xmlns="" xmlns:a16="http://schemas.microsoft.com/office/drawing/2014/main" id="{00000000-0008-0000-08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43857545"/>
          <a:ext cx="2524125" cy="1669415"/>
        </a:xfrm>
        <a:prstGeom prst="rect">
          <a:avLst/>
        </a:prstGeom>
      </xdr:spPr>
    </xdr:pic>
    <xdr:clientData/>
  </xdr:twoCellAnchor>
  <xdr:twoCellAnchor editAs="oneCell">
    <xdr:from>
      <xdr:col>0</xdr:col>
      <xdr:colOff>66018</xdr:colOff>
      <xdr:row>154</xdr:row>
      <xdr:rowOff>115815</xdr:rowOff>
    </xdr:from>
    <xdr:to>
      <xdr:col>0</xdr:col>
      <xdr:colOff>2598963</xdr:colOff>
      <xdr:row>157</xdr:row>
      <xdr:rowOff>377156</xdr:rowOff>
    </xdr:to>
    <xdr:pic>
      <xdr:nvPicPr>
        <xdr:cNvPr id="154" name="Рисунок 153">
          <a:extLst>
            <a:ext uri="{FF2B5EF4-FFF2-40B4-BE49-F238E27FC236}">
              <a16:creationId xmlns="" xmlns:a16="http://schemas.microsoft.com/office/drawing/2014/main" id="{00000000-0008-0000-08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" y="46066075"/>
          <a:ext cx="2533015" cy="1632585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32</xdr:row>
      <xdr:rowOff>106262</xdr:rowOff>
    </xdr:from>
    <xdr:to>
      <xdr:col>6</xdr:col>
      <xdr:colOff>474937</xdr:colOff>
      <xdr:row>33</xdr:row>
      <xdr:rowOff>126206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7583170"/>
          <a:ext cx="28384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33</xdr:row>
      <xdr:rowOff>213951</xdr:rowOff>
    </xdr:from>
    <xdr:to>
      <xdr:col>6</xdr:col>
      <xdr:colOff>486610</xdr:colOff>
      <xdr:row>34</xdr:row>
      <xdr:rowOff>233495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7957185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40</xdr:row>
      <xdr:rowOff>217127</xdr:rowOff>
    </xdr:from>
    <xdr:to>
      <xdr:col>6</xdr:col>
      <xdr:colOff>486610</xdr:colOff>
      <xdr:row>41</xdr:row>
      <xdr:rowOff>236670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9751060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198526</xdr:colOff>
      <xdr:row>25</xdr:row>
      <xdr:rowOff>172181</xdr:rowOff>
    </xdr:from>
    <xdr:to>
      <xdr:col>6</xdr:col>
      <xdr:colOff>496135</xdr:colOff>
      <xdr:row>26</xdr:row>
      <xdr:rowOff>191724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5750" y="5858510"/>
          <a:ext cx="29781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200243</xdr:colOff>
      <xdr:row>27</xdr:row>
      <xdr:rowOff>28739</xdr:rowOff>
    </xdr:from>
    <xdr:to>
      <xdr:col>6</xdr:col>
      <xdr:colOff>484462</xdr:colOff>
      <xdr:row>28</xdr:row>
      <xdr:rowOff>48684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7655" y="6248400"/>
          <a:ext cx="28384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75</xdr:row>
      <xdr:rowOff>90950</xdr:rowOff>
    </xdr:from>
    <xdr:to>
      <xdr:col>6</xdr:col>
      <xdr:colOff>477085</xdr:colOff>
      <xdr:row>76</xdr:row>
      <xdr:rowOff>117383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18578830"/>
          <a:ext cx="297815" cy="292735"/>
        </a:xfrm>
        <a:prstGeom prst="rect">
          <a:avLst/>
        </a:prstGeom>
      </xdr:spPr>
    </xdr:pic>
    <xdr:clientData/>
  </xdr:twoCellAnchor>
  <xdr:twoCellAnchor editAs="oneCell">
    <xdr:from>
      <xdr:col>6</xdr:col>
      <xdr:colOff>198526</xdr:colOff>
      <xdr:row>129</xdr:row>
      <xdr:rowOff>340107</xdr:rowOff>
    </xdr:from>
    <xdr:to>
      <xdr:col>6</xdr:col>
      <xdr:colOff>496135</xdr:colOff>
      <xdr:row>130</xdr:row>
      <xdr:rowOff>169152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5750" y="33610550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124</xdr:row>
      <xdr:rowOff>332259</xdr:rowOff>
    </xdr:from>
    <xdr:to>
      <xdr:col>6</xdr:col>
      <xdr:colOff>474719</xdr:colOff>
      <xdr:row>125</xdr:row>
      <xdr:rowOff>144323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31526480"/>
          <a:ext cx="283845" cy="28829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139</xdr:row>
      <xdr:rowOff>773783</xdr:rowOff>
    </xdr:from>
    <xdr:to>
      <xdr:col>6</xdr:col>
      <xdr:colOff>493769</xdr:colOff>
      <xdr:row>140</xdr:row>
      <xdr:rowOff>163962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7180" y="37823775"/>
          <a:ext cx="28384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142</xdr:row>
      <xdr:rowOff>774204</xdr:rowOff>
    </xdr:from>
    <xdr:to>
      <xdr:col>6</xdr:col>
      <xdr:colOff>465194</xdr:colOff>
      <xdr:row>143</xdr:row>
      <xdr:rowOff>106120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8605" y="39805610"/>
          <a:ext cx="28384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169951</xdr:colOff>
      <xdr:row>150</xdr:row>
      <xdr:rowOff>330554</xdr:rowOff>
    </xdr:from>
    <xdr:to>
      <xdr:col>6</xdr:col>
      <xdr:colOff>467560</xdr:colOff>
      <xdr:row>151</xdr:row>
      <xdr:rowOff>101334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7175" y="44547155"/>
          <a:ext cx="297815" cy="285115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145</xdr:row>
      <xdr:rowOff>933476</xdr:rowOff>
    </xdr:from>
    <xdr:to>
      <xdr:col>6</xdr:col>
      <xdr:colOff>477085</xdr:colOff>
      <xdr:row>146</xdr:row>
      <xdr:rowOff>140610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42060495"/>
          <a:ext cx="297815" cy="285115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155</xdr:row>
      <xdr:rowOff>266829</xdr:rowOff>
    </xdr:from>
    <xdr:to>
      <xdr:col>6</xdr:col>
      <xdr:colOff>486610</xdr:colOff>
      <xdr:row>156</xdr:row>
      <xdr:rowOff>95874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46674405"/>
          <a:ext cx="29781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39</xdr:row>
      <xdr:rowOff>90497</xdr:rowOff>
    </xdr:from>
    <xdr:to>
      <xdr:col>6</xdr:col>
      <xdr:colOff>474937</xdr:colOff>
      <xdr:row>40</xdr:row>
      <xdr:rowOff>110441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9357995"/>
          <a:ext cx="28384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47</xdr:row>
      <xdr:rowOff>220304</xdr:rowOff>
    </xdr:from>
    <xdr:to>
      <xdr:col>6</xdr:col>
      <xdr:colOff>486610</xdr:colOff>
      <xdr:row>48</xdr:row>
      <xdr:rowOff>237621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11544935"/>
          <a:ext cx="29781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46</xdr:row>
      <xdr:rowOff>93674</xdr:rowOff>
    </xdr:from>
    <xdr:to>
      <xdr:col>6</xdr:col>
      <xdr:colOff>474937</xdr:colOff>
      <xdr:row>47</xdr:row>
      <xdr:rowOff>111391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11151870"/>
          <a:ext cx="28384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54</xdr:row>
      <xdr:rowOff>223481</xdr:rowOff>
    </xdr:from>
    <xdr:to>
      <xdr:col>6</xdr:col>
      <xdr:colOff>486610</xdr:colOff>
      <xdr:row>55</xdr:row>
      <xdr:rowOff>240798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13338810"/>
          <a:ext cx="29781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53</xdr:row>
      <xdr:rowOff>96851</xdr:rowOff>
    </xdr:from>
    <xdr:to>
      <xdr:col>6</xdr:col>
      <xdr:colOff>474937</xdr:colOff>
      <xdr:row>54</xdr:row>
      <xdr:rowOff>114566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12945745"/>
          <a:ext cx="28384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61</xdr:row>
      <xdr:rowOff>226657</xdr:rowOff>
    </xdr:from>
    <xdr:to>
      <xdr:col>6</xdr:col>
      <xdr:colOff>486610</xdr:colOff>
      <xdr:row>62</xdr:row>
      <xdr:rowOff>243971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15132685"/>
          <a:ext cx="29781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60</xdr:row>
      <xdr:rowOff>100027</xdr:rowOff>
    </xdr:from>
    <xdr:to>
      <xdr:col>6</xdr:col>
      <xdr:colOff>474937</xdr:colOff>
      <xdr:row>61</xdr:row>
      <xdr:rowOff>117744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14739620"/>
          <a:ext cx="28384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189001</xdr:colOff>
      <xdr:row>68</xdr:row>
      <xdr:rowOff>229834</xdr:rowOff>
    </xdr:from>
    <xdr:to>
      <xdr:col>6</xdr:col>
      <xdr:colOff>486610</xdr:colOff>
      <xdr:row>69</xdr:row>
      <xdr:rowOff>247152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225" y="16926560"/>
          <a:ext cx="29781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190718</xdr:colOff>
      <xdr:row>67</xdr:row>
      <xdr:rowOff>103204</xdr:rowOff>
    </xdr:from>
    <xdr:to>
      <xdr:col>6</xdr:col>
      <xdr:colOff>474937</xdr:colOff>
      <xdr:row>68</xdr:row>
      <xdr:rowOff>120919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8130" y="16533495"/>
          <a:ext cx="283845" cy="28448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82</xdr:row>
      <xdr:rowOff>94127</xdr:rowOff>
    </xdr:from>
    <xdr:to>
      <xdr:col>6</xdr:col>
      <xdr:colOff>477085</xdr:colOff>
      <xdr:row>83</xdr:row>
      <xdr:rowOff>118331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0372705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89</xdr:row>
      <xdr:rowOff>97303</xdr:rowOff>
    </xdr:from>
    <xdr:to>
      <xdr:col>6</xdr:col>
      <xdr:colOff>477085</xdr:colOff>
      <xdr:row>90</xdr:row>
      <xdr:rowOff>121508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2166580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96</xdr:row>
      <xdr:rowOff>100480</xdr:rowOff>
    </xdr:from>
    <xdr:to>
      <xdr:col>6</xdr:col>
      <xdr:colOff>477085</xdr:colOff>
      <xdr:row>97</xdr:row>
      <xdr:rowOff>124685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3960455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103</xdr:row>
      <xdr:rowOff>103657</xdr:rowOff>
    </xdr:from>
    <xdr:to>
      <xdr:col>6</xdr:col>
      <xdr:colOff>477085</xdr:colOff>
      <xdr:row>104</xdr:row>
      <xdr:rowOff>127863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5754330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110</xdr:row>
      <xdr:rowOff>106833</xdr:rowOff>
    </xdr:from>
    <xdr:to>
      <xdr:col>6</xdr:col>
      <xdr:colOff>477085</xdr:colOff>
      <xdr:row>111</xdr:row>
      <xdr:rowOff>131037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7548205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179476</xdr:colOff>
      <xdr:row>117</xdr:row>
      <xdr:rowOff>110010</xdr:rowOff>
    </xdr:from>
    <xdr:to>
      <xdr:col>6</xdr:col>
      <xdr:colOff>477085</xdr:colOff>
      <xdr:row>118</xdr:row>
      <xdr:rowOff>134216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6700" y="29342080"/>
          <a:ext cx="297815" cy="290830"/>
        </a:xfrm>
        <a:prstGeom prst="rect">
          <a:avLst/>
        </a:prstGeom>
      </xdr:spPr>
    </xdr:pic>
    <xdr:clientData/>
  </xdr:twoCellAnchor>
  <xdr:twoCellAnchor editAs="oneCell">
    <xdr:from>
      <xdr:col>6</xdr:col>
      <xdr:colOff>198526</xdr:colOff>
      <xdr:row>134</xdr:row>
      <xdr:rowOff>335909</xdr:rowOff>
    </xdr:from>
    <xdr:to>
      <xdr:col>6</xdr:col>
      <xdr:colOff>496135</xdr:colOff>
      <xdr:row>135</xdr:row>
      <xdr:rowOff>172250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5750" y="35617785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0</xdr:col>
      <xdr:colOff>1895475</xdr:colOff>
      <xdr:row>94</xdr:row>
      <xdr:rowOff>47625</xdr:rowOff>
    </xdr:from>
    <xdr:to>
      <xdr:col>1</xdr:col>
      <xdr:colOff>0</xdr:colOff>
      <xdr:row>95</xdr:row>
      <xdr:rowOff>5952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3374350"/>
          <a:ext cx="778510" cy="2247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1914525</xdr:colOff>
      <xdr:row>101</xdr:row>
      <xdr:rowOff>47625</xdr:rowOff>
    </xdr:from>
    <xdr:to>
      <xdr:col>1</xdr:col>
      <xdr:colOff>0</xdr:colOff>
      <xdr:row>102</xdr:row>
      <xdr:rowOff>5954</xdr:rowOff>
    </xdr:to>
    <xdr:pic>
      <xdr:nvPicPr>
        <xdr:cNvPr id="85" name="Рисунок 84">
          <a:extLst>
            <a:ext uri="{FF2B5EF4-FFF2-40B4-BE49-F238E27FC236}">
              <a16:creationId xmlns="" xmlns:a16="http://schemas.microsoft.com/office/drawing/2014/main" id="{00000000-0008-0000-08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25165050"/>
          <a:ext cx="759460" cy="2247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1905000</xdr:colOff>
      <xdr:row>108</xdr:row>
      <xdr:rowOff>28575</xdr:rowOff>
    </xdr:from>
    <xdr:to>
      <xdr:col>1</xdr:col>
      <xdr:colOff>0</xdr:colOff>
      <xdr:row>108</xdr:row>
      <xdr:rowOff>253603</xdr:rowOff>
    </xdr:to>
    <xdr:pic>
      <xdr:nvPicPr>
        <xdr:cNvPr id="86" name="Рисунок 85">
          <a:extLst>
            <a:ext uri="{FF2B5EF4-FFF2-40B4-BE49-F238E27FC236}">
              <a16:creationId xmlns="" xmlns:a16="http://schemas.microsoft.com/office/drawing/2014/main" id="{00000000-0008-0000-08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26936700"/>
          <a:ext cx="768985" cy="2247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1914525</xdr:colOff>
      <xdr:row>115</xdr:row>
      <xdr:rowOff>19050</xdr:rowOff>
    </xdr:from>
    <xdr:to>
      <xdr:col>1</xdr:col>
      <xdr:colOff>0</xdr:colOff>
      <xdr:row>115</xdr:row>
      <xdr:rowOff>244078</xdr:rowOff>
    </xdr:to>
    <xdr:pic>
      <xdr:nvPicPr>
        <xdr:cNvPr id="87" name="Рисунок 86">
          <a:extLst>
            <a:ext uri="{FF2B5EF4-FFF2-40B4-BE49-F238E27FC236}">
              <a16:creationId xmlns="" xmlns:a16="http://schemas.microsoft.com/office/drawing/2014/main" id="{00000000-0008-0000-08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28717875"/>
          <a:ext cx="759460" cy="224790"/>
        </a:xfrm>
        <a:prstGeom prst="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190500</xdr:colOff>
      <xdr:row>0</xdr:row>
      <xdr:rowOff>171450</xdr:rowOff>
    </xdr:from>
    <xdr:to>
      <xdr:col>5</xdr:col>
      <xdr:colOff>167763</xdr:colOff>
      <xdr:row>4</xdr:row>
      <xdr:rowOff>80351</xdr:rowOff>
    </xdr:to>
    <xdr:grpSp>
      <xdr:nvGrpSpPr>
        <xdr:cNvPr id="48" name="Группа 47">
          <a:extLst>
            <a:ext uri="{FF2B5EF4-FFF2-40B4-BE49-F238E27FC236}">
              <a16:creationId xmlns="" xmlns:a16="http://schemas.microsoft.com/office/drawing/2014/main" id="{00000000-0008-0000-0800-000030000000}"/>
            </a:ext>
          </a:extLst>
        </xdr:cNvPr>
        <xdr:cNvGrpSpPr/>
      </xdr:nvGrpSpPr>
      <xdr:grpSpPr>
        <a:xfrm>
          <a:off x="6240780" y="171450"/>
          <a:ext cx="2156583" cy="655661"/>
          <a:chOff x="8696981" y="-20486"/>
          <a:chExt cx="2354975" cy="636163"/>
        </a:xfrm>
      </xdr:grpSpPr>
      <xdr:grpSp>
        <xdr:nvGrpSpPr>
          <xdr:cNvPr id="88" name="Группа 87">
            <a:extLst>
              <a:ext uri="{FF2B5EF4-FFF2-40B4-BE49-F238E27FC236}">
                <a16:creationId xmlns="" xmlns:a16="http://schemas.microsoft.com/office/drawing/2014/main" id="{00000000-0008-0000-0800-000058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90" name="Прямоугольник: скругленные углы 89">
              <a:extLst>
                <a:ext uri="{FF2B5EF4-FFF2-40B4-BE49-F238E27FC236}">
                  <a16:creationId xmlns="" xmlns:a16="http://schemas.microsoft.com/office/drawing/2014/main" id="{00000000-0008-0000-0800-00005A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1" name="Прямоугольник: скругленные углы 90">
              <a:extLst>
                <a:ext uri="{FF2B5EF4-FFF2-40B4-BE49-F238E27FC236}">
                  <a16:creationId xmlns="" xmlns:a16="http://schemas.microsoft.com/office/drawing/2014/main" id="{00000000-0008-0000-0800-00005B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2" name="Прямоугольник: скругленные углы 91">
              <a:extLst>
                <a:ext uri="{FF2B5EF4-FFF2-40B4-BE49-F238E27FC236}">
                  <a16:creationId xmlns="" xmlns:a16="http://schemas.microsoft.com/office/drawing/2014/main" id="{00000000-0008-0000-0800-00005C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3" name="Прямоугольник: скругленные углы 92">
              <a:extLst>
                <a:ext uri="{FF2B5EF4-FFF2-40B4-BE49-F238E27FC236}">
                  <a16:creationId xmlns="" xmlns:a16="http://schemas.microsoft.com/office/drawing/2014/main" id="{00000000-0008-0000-0800-00005D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4" name="Прямоугольник: скругленные углы 93">
              <a:extLst>
                <a:ext uri="{FF2B5EF4-FFF2-40B4-BE49-F238E27FC236}">
                  <a16:creationId xmlns="" xmlns:a16="http://schemas.microsoft.com/office/drawing/2014/main" id="{00000000-0008-0000-0800-00005E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95" name="Text 4">
              <a:extLst>
                <a:ext uri="{FF2B5EF4-FFF2-40B4-BE49-F238E27FC236}">
                  <a16:creationId xmlns="" xmlns:a16="http://schemas.microsoft.com/office/drawing/2014/main" id="{00000000-0008-0000-0800-00005F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96" name="Text 4">
              <a:extLst>
                <a:ext uri="{FF2B5EF4-FFF2-40B4-BE49-F238E27FC236}">
                  <a16:creationId xmlns="" xmlns:a16="http://schemas.microsoft.com/office/drawing/2014/main" id="{00000000-0008-0000-0800-000060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97" name="Text 4">
              <a:extLst>
                <a:ext uri="{FF2B5EF4-FFF2-40B4-BE49-F238E27FC236}">
                  <a16:creationId xmlns="" xmlns:a16="http://schemas.microsoft.com/office/drawing/2014/main" id="{00000000-0008-0000-0800-000061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98" name="Text 4">
              <a:extLst>
                <a:ext uri="{FF2B5EF4-FFF2-40B4-BE49-F238E27FC236}">
                  <a16:creationId xmlns="" xmlns:a16="http://schemas.microsoft.com/office/drawing/2014/main" id="{00000000-0008-0000-0800-000062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99" name="Text 4">
              <a:extLst>
                <a:ext uri="{FF2B5EF4-FFF2-40B4-BE49-F238E27FC236}">
                  <a16:creationId xmlns="" xmlns:a16="http://schemas.microsoft.com/office/drawing/2014/main" id="{00000000-0008-0000-0800-000063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100" name="Прямоугольник: скругленные углы 99">
              <a:extLst>
                <a:ext uri="{FF2B5EF4-FFF2-40B4-BE49-F238E27FC236}">
                  <a16:creationId xmlns="" xmlns:a16="http://schemas.microsoft.com/office/drawing/2014/main" id="{00000000-0008-0000-0800-000064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11" name="Text 4">
              <a:extLst>
                <a:ext uri="{FF2B5EF4-FFF2-40B4-BE49-F238E27FC236}">
                  <a16:creationId xmlns="" xmlns:a16="http://schemas.microsoft.com/office/drawing/2014/main" id="{00000000-0008-0000-0800-00006F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89" name="TextBox 1052">
            <a:extLst>
              <a:ext uri="{FF2B5EF4-FFF2-40B4-BE49-F238E27FC236}">
                <a16:creationId xmlns="" xmlns:a16="http://schemas.microsoft.com/office/drawing/2014/main" id="{00000000-0008-0000-0800-000059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9</xdr:col>
      <xdr:colOff>0</xdr:colOff>
      <xdr:row>0</xdr:row>
      <xdr:rowOff>126999</xdr:rowOff>
    </xdr:from>
    <xdr:to>
      <xdr:col>10</xdr:col>
      <xdr:colOff>1315014</xdr:colOff>
      <xdr:row>4</xdr:row>
      <xdr:rowOff>133350</xdr:rowOff>
    </xdr:to>
    <xdr:grpSp>
      <xdr:nvGrpSpPr>
        <xdr:cNvPr id="113" name="Группа 112">
          <a:extLst>
            <a:ext uri="{FF2B5EF4-FFF2-40B4-BE49-F238E27FC236}">
              <a16:creationId xmlns="" xmlns:a16="http://schemas.microsoft.com/office/drawing/2014/main" id="{00000000-0008-0000-0800-000071000000}"/>
            </a:ext>
          </a:extLst>
        </xdr:cNvPr>
        <xdr:cNvGrpSpPr/>
      </xdr:nvGrpSpPr>
      <xdr:grpSpPr>
        <a:xfrm>
          <a:off x="11079480" y="126999"/>
          <a:ext cx="2785674" cy="753111"/>
          <a:chOff x="3980136" y="-84667"/>
          <a:chExt cx="2991414" cy="875242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115" name="TextBox 1153">
            <a:extLst>
              <a:ext uri="{FF2B5EF4-FFF2-40B4-BE49-F238E27FC236}">
                <a16:creationId xmlns="" xmlns:a16="http://schemas.microsoft.com/office/drawing/2014/main" id="{00000000-0008-0000-0800-000073000000}"/>
              </a:ext>
            </a:extLst>
          </xdr:cNvPr>
          <xdr:cNvSpPr txBox="1"/>
        </xdr:nvSpPr>
        <xdr:spPr>
          <a:xfrm>
            <a:off x="4352925" y="-84667"/>
            <a:ext cx="1801748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Granoceramic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7" name="TextBox 1156">
            <a:extLst>
              <a:ext uri="{FF2B5EF4-FFF2-40B4-BE49-F238E27FC236}">
                <a16:creationId xmlns="" xmlns:a16="http://schemas.microsoft.com/office/drawing/2014/main" id="{00000000-0008-0000-0800-000075000000}"/>
              </a:ext>
            </a:extLst>
          </xdr:cNvPr>
          <xdr:cNvSpPr txBox="1"/>
        </xdr:nvSpPr>
        <xdr:spPr>
          <a:xfrm>
            <a:off x="5493957" y="-74083"/>
            <a:ext cx="1477593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Lumigranit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9" name="Группа 118">
            <a:extLst>
              <a:ext uri="{FF2B5EF4-FFF2-40B4-BE49-F238E27FC236}">
                <a16:creationId xmlns="" xmlns:a16="http://schemas.microsoft.com/office/drawing/2014/main" id="{00000000-0008-0000-0800-000077000000}"/>
              </a:ext>
            </a:extLst>
          </xdr:cNvPr>
          <xdr:cNvGrpSpPr/>
        </xdr:nvGrpSpPr>
        <xdr:grpSpPr>
          <a:xfrm>
            <a:off x="3980136" y="218746"/>
            <a:ext cx="2639744" cy="571829"/>
            <a:chOff x="-697233" y="3169834"/>
            <a:chExt cx="3688464" cy="787449"/>
          </a:xfrm>
        </xdr:grpSpPr>
        <xdr:grpSp>
          <xdr:nvGrpSpPr>
            <xdr:cNvPr id="121" name="Группа 120">
              <a:extLst>
                <a:ext uri="{FF2B5EF4-FFF2-40B4-BE49-F238E27FC236}">
                  <a16:creationId xmlns="" xmlns:a16="http://schemas.microsoft.com/office/drawing/2014/main" id="{00000000-0008-0000-0800-000079000000}"/>
                </a:ext>
              </a:extLst>
            </xdr:cNvPr>
            <xdr:cNvGrpSpPr/>
          </xdr:nvGrpSpPr>
          <xdr:grpSpPr>
            <a:xfrm>
              <a:off x="-697233" y="3169834"/>
              <a:ext cx="3688464" cy="787449"/>
              <a:chOff x="-997713" y="-1737598"/>
              <a:chExt cx="3688464" cy="787449"/>
            </a:xfrm>
          </xdr:grpSpPr>
          <xdr:sp macro="" textlink="">
            <xdr:nvSpPr>
              <xdr:cNvPr id="127" name="Text 4">
                <a:extLst>
                  <a:ext uri="{FF2B5EF4-FFF2-40B4-BE49-F238E27FC236}">
                    <a16:creationId xmlns="" xmlns:a16="http://schemas.microsoft.com/office/drawing/2014/main" id="{00000000-0008-0000-0800-00007F000000}"/>
                  </a:ext>
                </a:extLst>
              </xdr:cNvPr>
              <xdr:cNvSpPr/>
            </xdr:nvSpPr>
            <xdr:spPr>
              <a:xfrm>
                <a:off x="-997713" y="-1403565"/>
                <a:ext cx="1298547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Bianco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latte</a:t>
                </a:r>
              </a:p>
            </xdr:txBody>
          </xdr:sp>
          <xdr:sp macro="" textlink="">
            <xdr:nvSpPr>
              <xdr:cNvPr id="129" name="Text 4">
                <a:extLst>
                  <a:ext uri="{FF2B5EF4-FFF2-40B4-BE49-F238E27FC236}">
                    <a16:creationId xmlns="" xmlns:a16="http://schemas.microsoft.com/office/drawing/2014/main" id="{00000000-0008-0000-0800-000081000000}"/>
                  </a:ext>
                </a:extLst>
              </xdr:cNvPr>
              <xdr:cNvSpPr/>
            </xdr:nvSpPr>
            <xdr:spPr>
              <a:xfrm>
                <a:off x="111031" y="-1399911"/>
                <a:ext cx="1298550" cy="449762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Nero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profondo</a:t>
                </a:r>
              </a:p>
            </xdr:txBody>
          </xdr:sp>
          <xdr:sp macro="" textlink="">
            <xdr:nvSpPr>
              <xdr:cNvPr id="131" name="Text 4">
                <a:extLst>
                  <a:ext uri="{FF2B5EF4-FFF2-40B4-BE49-F238E27FC236}">
                    <a16:creationId xmlns="" xmlns:a16="http://schemas.microsoft.com/office/drawing/2014/main" id="{00000000-0008-0000-0800-000083000000}"/>
                  </a:ext>
                </a:extLst>
              </xdr:cNvPr>
              <xdr:cNvSpPr/>
            </xdr:nvSpPr>
            <xdr:spPr>
              <a:xfrm>
                <a:off x="-19608" y="-1397055"/>
                <a:ext cx="762740" cy="42634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</a:rPr>
                  <a:t>Sabbia</a:t>
                </a:r>
              </a:p>
            </xdr:txBody>
          </xdr:sp>
          <xdr:sp macro="" textlink="">
            <xdr:nvSpPr>
              <xdr:cNvPr id="133" name="Text 4">
                <a:extLst>
                  <a:ext uri="{FF2B5EF4-FFF2-40B4-BE49-F238E27FC236}">
                    <a16:creationId xmlns="" xmlns:a16="http://schemas.microsoft.com/office/drawing/2014/main" id="{00000000-0008-0000-0800-000085000000}"/>
                  </a:ext>
                </a:extLst>
              </xdr:cNvPr>
              <xdr:cNvSpPr/>
            </xdr:nvSpPr>
            <xdr:spPr>
              <a:xfrm>
                <a:off x="-643056" y="-1398886"/>
                <a:ext cx="1298550" cy="37301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Grigio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puro</a:t>
                </a:r>
              </a:p>
            </xdr:txBody>
          </xdr:sp>
          <xdr:pic>
            <xdr:nvPicPr>
              <xdr:cNvPr id="135" name="Рисунок 134">
                <a:extLst>
                  <a:ext uri="{FF2B5EF4-FFF2-40B4-BE49-F238E27FC236}">
                    <a16:creationId xmlns="" xmlns:a16="http://schemas.microsoft.com/office/drawing/2014/main" id="{00000000-0008-0000-0800-000087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235" t="52837" r="33136" b="17013"/>
              <a:stretch>
                <a:fillRect/>
              </a:stretch>
            </xdr:blipFill>
            <xdr:spPr>
              <a:xfrm>
                <a:off x="-136973" y="-1732887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37" name="Рисунок 136">
                <a:extLst>
                  <a:ext uri="{FF2B5EF4-FFF2-40B4-BE49-F238E27FC236}">
                    <a16:creationId xmlns="" xmlns:a16="http://schemas.microsoft.com/office/drawing/2014/main" id="{00000000-0008-0000-0800-000089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655" t="54251" r="35474" b="17593"/>
              <a:stretch>
                <a:fillRect/>
              </a:stretch>
            </xdr:blipFill>
            <xdr:spPr>
              <a:xfrm>
                <a:off x="222946" y="-1730658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39" name="Рисунок 138">
                <a:extLst>
                  <a:ext uri="{FF2B5EF4-FFF2-40B4-BE49-F238E27FC236}">
                    <a16:creationId xmlns="" xmlns:a16="http://schemas.microsoft.com/office/drawing/2014/main" id="{00000000-0008-0000-0800-00008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6040" t="52081" r="34240" b="17251"/>
              <a:stretch>
                <a:fillRect/>
              </a:stretch>
            </xdr:blipFill>
            <xdr:spPr>
              <a:xfrm>
                <a:off x="586131" y="-1730301"/>
                <a:ext cx="307997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1" name="Рисунок 140">
                <a:extLst>
                  <a:ext uri="{FF2B5EF4-FFF2-40B4-BE49-F238E27FC236}">
                    <a16:creationId xmlns="" xmlns:a16="http://schemas.microsoft.com/office/drawing/2014/main" id="{00000000-0008-0000-0800-00008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2584" t="52047" r="33602" b="15135"/>
              <a:stretch>
                <a:fillRect/>
              </a:stretch>
            </xdr:blipFill>
            <xdr:spPr>
              <a:xfrm>
                <a:off x="-497609" y="-1737598"/>
                <a:ext cx="298342" cy="319236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3" name="Рисунок 142">
                <a:extLst>
                  <a:ext uri="{FF2B5EF4-FFF2-40B4-BE49-F238E27FC236}">
                    <a16:creationId xmlns="" xmlns:a16="http://schemas.microsoft.com/office/drawing/2014/main" id="{00000000-0008-0000-0800-00008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1082" t="27032" r="14412" b="26081"/>
              <a:stretch>
                <a:fillRect/>
              </a:stretch>
            </xdr:blipFill>
            <xdr:spPr>
              <a:xfrm>
                <a:off x="1477478" y="-1732101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45" name="Text 4">
                <a:extLst>
                  <a:ext uri="{FF2B5EF4-FFF2-40B4-BE49-F238E27FC236}">
                    <a16:creationId xmlns="" xmlns:a16="http://schemas.microsoft.com/office/drawing/2014/main" id="{00000000-0008-0000-0800-000091000000}"/>
                  </a:ext>
                </a:extLst>
              </xdr:cNvPr>
              <xdr:cNvSpPr/>
            </xdr:nvSpPr>
            <xdr:spPr>
              <a:xfrm>
                <a:off x="1198025" y="-1391142"/>
                <a:ext cx="857243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Titanio</a:t>
                </a:r>
              </a:p>
            </xdr:txBody>
          </xdr:sp>
          <xdr:pic>
            <xdr:nvPicPr>
              <xdr:cNvPr id="147" name="Рисунок 146">
                <a:extLst>
                  <a:ext uri="{FF2B5EF4-FFF2-40B4-BE49-F238E27FC236}">
                    <a16:creationId xmlns="" xmlns:a16="http://schemas.microsoft.com/office/drawing/2014/main" id="{00000000-0008-0000-0800-000093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1361" t="50000" r="28681" b="17347"/>
              <a:stretch>
                <a:fillRect/>
              </a:stretch>
            </xdr:blipFill>
            <xdr:spPr>
              <a:xfrm>
                <a:off x="1882872" y="-1733025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49" name="Text 4">
                <a:extLst>
                  <a:ext uri="{FF2B5EF4-FFF2-40B4-BE49-F238E27FC236}">
                    <a16:creationId xmlns="" xmlns:a16="http://schemas.microsoft.com/office/drawing/2014/main" id="{00000000-0008-0000-0800-000095000000}"/>
                  </a:ext>
                </a:extLst>
              </xdr:cNvPr>
              <xdr:cNvSpPr/>
            </xdr:nvSpPr>
            <xdr:spPr>
              <a:xfrm>
                <a:off x="1392201" y="-1393350"/>
                <a:ext cx="1298550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Calcestruzzo</a:t>
                </a:r>
              </a:p>
            </xdr:txBody>
          </xdr:sp>
        </xdr:grpSp>
        <xdr:sp macro="" textlink="">
          <xdr:nvSpPr>
            <xdr:cNvPr id="123" name="Text 4">
              <a:extLst>
                <a:ext uri="{FF2B5EF4-FFF2-40B4-BE49-F238E27FC236}">
                  <a16:creationId xmlns="" xmlns:a16="http://schemas.microsoft.com/office/drawing/2014/main" id="{00000000-0008-0000-0800-00007B000000}"/>
                </a:ext>
              </a:extLst>
            </xdr:cNvPr>
            <xdr:cNvSpPr/>
          </xdr:nvSpPr>
          <xdr:spPr>
            <a:xfrm>
              <a:off x="1175442" y="3511647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latin typeface="+mj-lt"/>
                </a:rPr>
                <a:t>Nero</a:t>
              </a:r>
            </a:p>
          </xdr:txBody>
        </xdr:sp>
        <xdr:pic>
          <xdr:nvPicPr>
            <xdr:cNvPr id="125" name="Рисунок 124">
              <a:extLst>
                <a:ext uri="{FF2B5EF4-FFF2-40B4-BE49-F238E27FC236}">
                  <a16:creationId xmlns="" xmlns:a16="http://schemas.microsoft.com/office/drawing/2014/main" id="{00000000-0008-0000-0800-00007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0763" t="24655" r="15181" b="24108"/>
            <a:stretch>
              <a:fillRect/>
            </a:stretch>
          </xdr:blipFill>
          <xdr:spPr>
            <a:xfrm>
              <a:off x="1398013" y="3178387"/>
              <a:ext cx="299818" cy="319236"/>
            </a:xfrm>
            <a:prstGeom prst="roundRect">
              <a:avLst/>
            </a:prstGeom>
            <a:ln>
              <a:solidFill>
                <a:schemeClr val="bg1"/>
              </a:solidFill>
            </a:ln>
          </xdr:spPr>
        </xdr:pic>
      </xdr:grpSp>
    </xdr:grpSp>
    <xdr:clientData/>
  </xdr:twoCellAnchor>
  <xdr:oneCellAnchor>
    <xdr:from>
      <xdr:col>6</xdr:col>
      <xdr:colOff>227457</xdr:colOff>
      <xdr:row>12</xdr:row>
      <xdr:rowOff>119453</xdr:rowOff>
    </xdr:from>
    <xdr:ext cx="284219" cy="290753"/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960" y="2491105"/>
          <a:ext cx="283845" cy="290195"/>
        </a:xfrm>
        <a:prstGeom prst="rect">
          <a:avLst/>
        </a:prstGeom>
      </xdr:spPr>
    </xdr:pic>
    <xdr:clientData/>
  </xdr:oneCellAnchor>
  <xdr:oneCellAnchor>
    <xdr:from>
      <xdr:col>6</xdr:col>
      <xdr:colOff>227457</xdr:colOff>
      <xdr:row>19</xdr:row>
      <xdr:rowOff>119453</xdr:rowOff>
    </xdr:from>
    <xdr:ext cx="284219" cy="290753"/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960" y="4281805"/>
          <a:ext cx="283845" cy="290195"/>
        </a:xfrm>
        <a:prstGeom prst="rect">
          <a:avLst/>
        </a:prstGeom>
      </xdr:spPr>
    </xdr:pic>
    <xdr:clientData/>
  </xdr:oneCellAnchor>
  <xdr:twoCellAnchor editAs="oneCell">
    <xdr:from>
      <xdr:col>0</xdr:col>
      <xdr:colOff>625929</xdr:colOff>
      <xdr:row>10</xdr:row>
      <xdr:rowOff>27215</xdr:rowOff>
    </xdr:from>
    <xdr:to>
      <xdr:col>0</xdr:col>
      <xdr:colOff>2322286</xdr:colOff>
      <xdr:row>15</xdr:row>
      <xdr:rowOff>224429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475" y="1864995"/>
          <a:ext cx="1696720" cy="1530985"/>
        </a:xfrm>
        <a:prstGeom prst="rect">
          <a:avLst/>
        </a:prstGeom>
      </xdr:spPr>
    </xdr:pic>
    <xdr:clientData/>
  </xdr:twoCellAnchor>
  <xdr:twoCellAnchor editAs="oneCell">
    <xdr:from>
      <xdr:col>0</xdr:col>
      <xdr:colOff>625928</xdr:colOff>
      <xdr:row>17</xdr:row>
      <xdr:rowOff>36287</xdr:rowOff>
    </xdr:from>
    <xdr:to>
      <xdr:col>0</xdr:col>
      <xdr:colOff>2331357</xdr:colOff>
      <xdr:row>22</xdr:row>
      <xdr:rowOff>242320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475" y="3665220"/>
          <a:ext cx="1705610" cy="15392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124</xdr:row>
      <xdr:rowOff>105506</xdr:rowOff>
    </xdr:from>
    <xdr:ext cx="297609" cy="285642"/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654865"/>
          <a:ext cx="297180" cy="28511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105506</xdr:rowOff>
    </xdr:from>
    <xdr:ext cx="297609" cy="316122"/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41705"/>
          <a:ext cx="297180" cy="315595"/>
        </a:xfrm>
        <a:prstGeom prst="rect">
          <a:avLst/>
        </a:prstGeom>
      </xdr:spPr>
    </xdr:pic>
    <xdr:clientData/>
  </xdr:oneCellAnchor>
  <xdr:twoCellAnchor editAs="oneCell">
    <xdr:from>
      <xdr:col>0</xdr:col>
      <xdr:colOff>66675</xdr:colOff>
      <xdr:row>0</xdr:row>
      <xdr:rowOff>180560</xdr:rowOff>
    </xdr:from>
    <xdr:to>
      <xdr:col>0</xdr:col>
      <xdr:colOff>1353999</xdr:colOff>
      <xdr:row>2</xdr:row>
      <xdr:rowOff>107194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71450"/>
          <a:ext cx="1287145" cy="34480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11</xdr:col>
      <xdr:colOff>463981</xdr:colOff>
      <xdr:row>0</xdr:row>
      <xdr:rowOff>128624</xdr:rowOff>
    </xdr:from>
    <xdr:to>
      <xdr:col>11</xdr:col>
      <xdr:colOff>1728517</xdr:colOff>
      <xdr:row>2</xdr:row>
      <xdr:rowOff>143523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3690" y="128270"/>
          <a:ext cx="1264920" cy="424815"/>
        </a:xfrm>
        <a:prstGeom prst="rect">
          <a:avLst/>
        </a:prstGeom>
      </xdr:spPr>
    </xdr:pic>
    <xdr:clientData/>
  </xdr:twoCellAnchor>
  <xdr:twoCellAnchor editAs="oneCell">
    <xdr:from>
      <xdr:col>0</xdr:col>
      <xdr:colOff>45119</xdr:colOff>
      <xdr:row>23</xdr:row>
      <xdr:rowOff>13228</xdr:rowOff>
    </xdr:from>
    <xdr:to>
      <xdr:col>0</xdr:col>
      <xdr:colOff>1969754</xdr:colOff>
      <xdr:row>28</xdr:row>
      <xdr:rowOff>48485</xdr:rowOff>
    </xdr:to>
    <xdr:pic>
      <xdr:nvPicPr>
        <xdr:cNvPr id="86" name="Рисунок 85">
          <a:extLst>
            <a:ext uri="{FF2B5EF4-FFF2-40B4-BE49-F238E27FC236}">
              <a16:creationId xmlns="" xmlns:a16="http://schemas.microsoft.com/office/drawing/2014/main" id="{00000000-0008-0000-09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" y="5226685"/>
          <a:ext cx="1924050" cy="1330960"/>
        </a:xfrm>
        <a:prstGeom prst="rect">
          <a:avLst/>
        </a:prstGeom>
      </xdr:spPr>
    </xdr:pic>
    <xdr:clientData/>
  </xdr:twoCellAnchor>
  <xdr:twoCellAnchor editAs="oneCell">
    <xdr:from>
      <xdr:col>0</xdr:col>
      <xdr:colOff>43925</xdr:colOff>
      <xdr:row>30</xdr:row>
      <xdr:rowOff>32486</xdr:rowOff>
    </xdr:from>
    <xdr:to>
      <xdr:col>0</xdr:col>
      <xdr:colOff>2016757</xdr:colOff>
      <xdr:row>35</xdr:row>
      <xdr:rowOff>96010</xdr:rowOff>
    </xdr:to>
    <xdr:pic>
      <xdr:nvPicPr>
        <xdr:cNvPr id="88" name="Рисунок 87">
          <a:extLst>
            <a:ext uri="{FF2B5EF4-FFF2-40B4-BE49-F238E27FC236}">
              <a16:creationId xmlns="" xmlns:a16="http://schemas.microsoft.com/office/drawing/2014/main" id="{00000000-0008-0000-09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" y="6991350"/>
          <a:ext cx="1972310" cy="1358900"/>
        </a:xfrm>
        <a:prstGeom prst="rect">
          <a:avLst/>
        </a:prstGeom>
      </xdr:spPr>
    </xdr:pic>
    <xdr:clientData/>
  </xdr:twoCellAnchor>
  <xdr:twoCellAnchor editAs="oneCell">
    <xdr:from>
      <xdr:col>0</xdr:col>
      <xdr:colOff>49135</xdr:colOff>
      <xdr:row>36</xdr:row>
      <xdr:rowOff>181600</xdr:rowOff>
    </xdr:from>
    <xdr:to>
      <xdr:col>0</xdr:col>
      <xdr:colOff>1830764</xdr:colOff>
      <xdr:row>42</xdr:row>
      <xdr:rowOff>179491</xdr:rowOff>
    </xdr:to>
    <xdr:pic>
      <xdr:nvPicPr>
        <xdr:cNvPr id="90" name="Рисунок 89">
          <a:extLst>
            <a:ext uri="{FF2B5EF4-FFF2-40B4-BE49-F238E27FC236}">
              <a16:creationId xmlns="" xmlns:a16="http://schemas.microsoft.com/office/drawing/2014/main" id="{00000000-0008-0000-09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95" y="8694420"/>
          <a:ext cx="1781810" cy="1483995"/>
        </a:xfrm>
        <a:prstGeom prst="rect">
          <a:avLst/>
        </a:prstGeom>
      </xdr:spPr>
    </xdr:pic>
    <xdr:clientData/>
  </xdr:twoCellAnchor>
  <xdr:twoCellAnchor editAs="oneCell">
    <xdr:from>
      <xdr:col>0</xdr:col>
      <xdr:colOff>36148</xdr:colOff>
      <xdr:row>44</xdr:row>
      <xdr:rowOff>6475</xdr:rowOff>
    </xdr:from>
    <xdr:to>
      <xdr:col>0</xdr:col>
      <xdr:colOff>2132270</xdr:colOff>
      <xdr:row>49</xdr:row>
      <xdr:rowOff>209821</xdr:rowOff>
    </xdr:to>
    <xdr:pic>
      <xdr:nvPicPr>
        <xdr:cNvPr id="92" name="Рисунок 91">
          <a:extLst>
            <a:ext uri="{FF2B5EF4-FFF2-40B4-BE49-F238E27FC236}">
              <a16:creationId xmlns="" xmlns:a16="http://schemas.microsoft.com/office/drawing/2014/main" id="{00000000-0008-0000-09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" y="10455275"/>
          <a:ext cx="2096135" cy="1498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236143</xdr:colOff>
      <xdr:row>52</xdr:row>
      <xdr:rowOff>237790</xdr:rowOff>
    </xdr:from>
    <xdr:to>
      <xdr:col>0</xdr:col>
      <xdr:colOff>2019209</xdr:colOff>
      <xdr:row>55</xdr:row>
      <xdr:rowOff>236630</xdr:rowOff>
    </xdr:to>
    <xdr:pic>
      <xdr:nvPicPr>
        <xdr:cNvPr id="94" name="Рисунок 93">
          <a:extLst>
            <a:ext uri="{FF2B5EF4-FFF2-40B4-BE49-F238E27FC236}">
              <a16:creationId xmlns="" xmlns:a16="http://schemas.microsoft.com/office/drawing/2014/main" id="{00000000-0008-0000-09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85" y="12659995"/>
          <a:ext cx="1783080" cy="1347470"/>
        </a:xfrm>
        <a:prstGeom prst="rect">
          <a:avLst/>
        </a:prstGeom>
      </xdr:spPr>
    </xdr:pic>
    <xdr:clientData/>
  </xdr:twoCellAnchor>
  <xdr:twoCellAnchor editAs="oneCell">
    <xdr:from>
      <xdr:col>0</xdr:col>
      <xdr:colOff>204918</xdr:colOff>
      <xdr:row>57</xdr:row>
      <xdr:rowOff>72410</xdr:rowOff>
    </xdr:from>
    <xdr:to>
      <xdr:col>0</xdr:col>
      <xdr:colOff>2053428</xdr:colOff>
      <xdr:row>58</xdr:row>
      <xdr:rowOff>557472</xdr:rowOff>
    </xdr:to>
    <xdr:pic>
      <xdr:nvPicPr>
        <xdr:cNvPr id="98" name="Рисунок 97">
          <a:extLst>
            <a:ext uri="{FF2B5EF4-FFF2-40B4-BE49-F238E27FC236}">
              <a16:creationId xmlns="" xmlns:a16="http://schemas.microsoft.com/office/drawing/2014/main" id="{00000000-0008-0000-09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70" y="14483715"/>
          <a:ext cx="1848485" cy="1208405"/>
        </a:xfrm>
        <a:prstGeom prst="rect">
          <a:avLst/>
        </a:prstGeom>
      </xdr:spPr>
    </xdr:pic>
    <xdr:clientData/>
  </xdr:twoCellAnchor>
  <xdr:twoCellAnchor editAs="oneCell">
    <xdr:from>
      <xdr:col>0</xdr:col>
      <xdr:colOff>50430</xdr:colOff>
      <xdr:row>60</xdr:row>
      <xdr:rowOff>181940</xdr:rowOff>
    </xdr:from>
    <xdr:to>
      <xdr:col>0</xdr:col>
      <xdr:colOff>2116605</xdr:colOff>
      <xdr:row>63</xdr:row>
      <xdr:rowOff>128233</xdr:rowOff>
    </xdr:to>
    <xdr:pic>
      <xdr:nvPicPr>
        <xdr:cNvPr id="100" name="Рисунок 99">
          <a:extLst>
            <a:ext uri="{FF2B5EF4-FFF2-40B4-BE49-F238E27FC236}">
              <a16:creationId xmlns="" xmlns:a16="http://schemas.microsoft.com/office/drawing/2014/main" id="{00000000-0008-0000-09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" y="16231235"/>
          <a:ext cx="2066290" cy="1180465"/>
        </a:xfrm>
        <a:prstGeom prst="rect">
          <a:avLst/>
        </a:prstGeom>
      </xdr:spPr>
    </xdr:pic>
    <xdr:clientData/>
  </xdr:twoCellAnchor>
  <xdr:twoCellAnchor editAs="oneCell">
    <xdr:from>
      <xdr:col>0</xdr:col>
      <xdr:colOff>98429</xdr:colOff>
      <xdr:row>65</xdr:row>
      <xdr:rowOff>26081</xdr:rowOff>
    </xdr:from>
    <xdr:to>
      <xdr:col>0</xdr:col>
      <xdr:colOff>2002953</xdr:colOff>
      <xdr:row>67</xdr:row>
      <xdr:rowOff>344644</xdr:rowOff>
    </xdr:to>
    <xdr:pic>
      <xdr:nvPicPr>
        <xdr:cNvPr id="104" name="Рисунок 103">
          <a:extLst>
            <a:ext uri="{FF2B5EF4-FFF2-40B4-BE49-F238E27FC236}">
              <a16:creationId xmlns="" xmlns:a16="http://schemas.microsoft.com/office/drawing/2014/main" id="{00000000-0008-0000-09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" y="17912080"/>
          <a:ext cx="1904365" cy="1407795"/>
        </a:xfrm>
        <a:prstGeom prst="rect">
          <a:avLst/>
        </a:prstGeom>
      </xdr:spPr>
    </xdr:pic>
    <xdr:clientData/>
  </xdr:twoCellAnchor>
  <xdr:twoCellAnchor editAs="oneCell">
    <xdr:from>
      <xdr:col>0</xdr:col>
      <xdr:colOff>50430</xdr:colOff>
      <xdr:row>69</xdr:row>
      <xdr:rowOff>134483</xdr:rowOff>
    </xdr:from>
    <xdr:to>
      <xdr:col>0</xdr:col>
      <xdr:colOff>2143166</xdr:colOff>
      <xdr:row>72</xdr:row>
      <xdr:rowOff>247494</xdr:rowOff>
    </xdr:to>
    <xdr:pic>
      <xdr:nvPicPr>
        <xdr:cNvPr id="106" name="Рисунок 105">
          <a:extLst>
            <a:ext uri="{FF2B5EF4-FFF2-40B4-BE49-F238E27FC236}">
              <a16:creationId xmlns="" xmlns:a16="http://schemas.microsoft.com/office/drawing/2014/main" id="{00000000-0008-0000-09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" y="19845020"/>
          <a:ext cx="2092960" cy="1461770"/>
        </a:xfrm>
        <a:prstGeom prst="rect">
          <a:avLst/>
        </a:prstGeom>
      </xdr:spPr>
    </xdr:pic>
    <xdr:clientData/>
  </xdr:twoCellAnchor>
  <xdr:twoCellAnchor editAs="oneCell">
    <xdr:from>
      <xdr:col>0</xdr:col>
      <xdr:colOff>225936</xdr:colOff>
      <xdr:row>74</xdr:row>
      <xdr:rowOff>183854</xdr:rowOff>
    </xdr:from>
    <xdr:to>
      <xdr:col>0</xdr:col>
      <xdr:colOff>1940944</xdr:colOff>
      <xdr:row>75</xdr:row>
      <xdr:rowOff>1241172</xdr:rowOff>
    </xdr:to>
    <xdr:pic>
      <xdr:nvPicPr>
        <xdr:cNvPr id="108" name="Рисунок 107">
          <a:extLst>
            <a:ext uri="{FF2B5EF4-FFF2-40B4-BE49-F238E27FC236}">
              <a16:creationId xmlns="" xmlns:a16="http://schemas.microsoft.com/office/drawing/2014/main" id="{00000000-0008-0000-09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425" y="21911945"/>
          <a:ext cx="1715135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85060</xdr:colOff>
      <xdr:row>76</xdr:row>
      <xdr:rowOff>153809</xdr:rowOff>
    </xdr:from>
    <xdr:to>
      <xdr:col>0</xdr:col>
      <xdr:colOff>2050406</xdr:colOff>
      <xdr:row>78</xdr:row>
      <xdr:rowOff>663137</xdr:rowOff>
    </xdr:to>
    <xdr:pic>
      <xdr:nvPicPr>
        <xdr:cNvPr id="110" name="Рисунок 109">
          <a:extLst>
            <a:ext uri="{FF2B5EF4-FFF2-40B4-BE49-F238E27FC236}">
              <a16:creationId xmlns="" xmlns:a16="http://schemas.microsoft.com/office/drawing/2014/main" id="{00000000-0008-0000-09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" y="23463250"/>
          <a:ext cx="1965325" cy="1480820"/>
        </a:xfrm>
        <a:prstGeom prst="rect">
          <a:avLst/>
        </a:prstGeom>
      </xdr:spPr>
    </xdr:pic>
    <xdr:clientData/>
  </xdr:twoCellAnchor>
  <xdr:twoCellAnchor editAs="oneCell">
    <xdr:from>
      <xdr:col>0</xdr:col>
      <xdr:colOff>58519</xdr:colOff>
      <xdr:row>79</xdr:row>
      <xdr:rowOff>166772</xdr:rowOff>
    </xdr:from>
    <xdr:to>
      <xdr:col>0</xdr:col>
      <xdr:colOff>2164345</xdr:colOff>
      <xdr:row>80</xdr:row>
      <xdr:rowOff>1384141</xdr:rowOff>
    </xdr:to>
    <xdr:pic>
      <xdr:nvPicPr>
        <xdr:cNvPr id="112" name="Рисунок 111">
          <a:extLst>
            <a:ext uri="{FF2B5EF4-FFF2-40B4-BE49-F238E27FC236}">
              <a16:creationId xmlns="" xmlns:a16="http://schemas.microsoft.com/office/drawing/2014/main" id="{00000000-0008-0000-09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" y="25228550"/>
          <a:ext cx="2105660" cy="1407795"/>
        </a:xfrm>
        <a:prstGeom prst="rect">
          <a:avLst/>
        </a:prstGeom>
      </xdr:spPr>
    </xdr:pic>
    <xdr:clientData/>
  </xdr:twoCellAnchor>
  <xdr:twoCellAnchor editAs="oneCell">
    <xdr:from>
      <xdr:col>6</xdr:col>
      <xdr:colOff>190970</xdr:colOff>
      <xdr:row>39</xdr:row>
      <xdr:rowOff>58511</xdr:rowOff>
    </xdr:from>
    <xdr:to>
      <xdr:col>6</xdr:col>
      <xdr:colOff>488667</xdr:colOff>
      <xdr:row>40</xdr:row>
      <xdr:rowOff>86971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5425" y="9280525"/>
          <a:ext cx="297815" cy="287020"/>
        </a:xfrm>
        <a:prstGeom prst="rect">
          <a:avLst/>
        </a:prstGeom>
      </xdr:spPr>
    </xdr:pic>
    <xdr:clientData/>
  </xdr:twoCellAnchor>
  <xdr:twoCellAnchor editAs="oneCell">
    <xdr:from>
      <xdr:col>6</xdr:col>
      <xdr:colOff>201058</xdr:colOff>
      <xdr:row>24</xdr:row>
      <xdr:rowOff>123060</xdr:rowOff>
    </xdr:from>
    <xdr:to>
      <xdr:col>6</xdr:col>
      <xdr:colOff>498755</xdr:colOff>
      <xdr:row>25</xdr:row>
      <xdr:rowOff>151516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5585" y="5595620"/>
          <a:ext cx="297815" cy="287655"/>
        </a:xfrm>
        <a:prstGeom prst="rect">
          <a:avLst/>
        </a:prstGeom>
      </xdr:spPr>
    </xdr:pic>
    <xdr:clientData/>
  </xdr:twoCellAnchor>
  <xdr:twoCellAnchor editAs="oneCell">
    <xdr:from>
      <xdr:col>6</xdr:col>
      <xdr:colOff>199413</xdr:colOff>
      <xdr:row>25</xdr:row>
      <xdr:rowOff>191950</xdr:rowOff>
    </xdr:from>
    <xdr:to>
      <xdr:col>6</xdr:col>
      <xdr:colOff>483716</xdr:colOff>
      <xdr:row>26</xdr:row>
      <xdr:rowOff>220810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315" y="5923915"/>
          <a:ext cx="283845" cy="287655"/>
        </a:xfrm>
        <a:prstGeom prst="rect">
          <a:avLst/>
        </a:prstGeom>
      </xdr:spPr>
    </xdr:pic>
    <xdr:clientData/>
  </xdr:twoCellAnchor>
  <xdr:twoCellAnchor editAs="oneCell">
    <xdr:from>
      <xdr:col>6</xdr:col>
      <xdr:colOff>207224</xdr:colOff>
      <xdr:row>66</xdr:row>
      <xdr:rowOff>90722</xdr:rowOff>
    </xdr:from>
    <xdr:to>
      <xdr:col>6</xdr:col>
      <xdr:colOff>504921</xdr:colOff>
      <xdr:row>66</xdr:row>
      <xdr:rowOff>376355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935" y="18521045"/>
          <a:ext cx="29781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218433</xdr:colOff>
      <xdr:row>70</xdr:row>
      <xdr:rowOff>258751</xdr:rowOff>
    </xdr:from>
    <xdr:to>
      <xdr:col>6</xdr:col>
      <xdr:colOff>516130</xdr:colOff>
      <xdr:row>71</xdr:row>
      <xdr:rowOff>95348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2730" y="20419060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199377</xdr:colOff>
      <xdr:row>75</xdr:row>
      <xdr:rowOff>534182</xdr:rowOff>
    </xdr:from>
    <xdr:to>
      <xdr:col>6</xdr:col>
      <xdr:colOff>497074</xdr:colOff>
      <xdr:row>75</xdr:row>
      <xdr:rowOff>819815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462490"/>
          <a:ext cx="29781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201058</xdr:colOff>
      <xdr:row>31</xdr:row>
      <xdr:rowOff>123005</xdr:rowOff>
    </xdr:from>
    <xdr:to>
      <xdr:col>6</xdr:col>
      <xdr:colOff>498755</xdr:colOff>
      <xdr:row>32</xdr:row>
      <xdr:rowOff>150102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5585" y="7340600"/>
          <a:ext cx="29781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199413</xdr:colOff>
      <xdr:row>32</xdr:row>
      <xdr:rowOff>191896</xdr:rowOff>
    </xdr:from>
    <xdr:to>
      <xdr:col>6</xdr:col>
      <xdr:colOff>483716</xdr:colOff>
      <xdr:row>33</xdr:row>
      <xdr:rowOff>219395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315" y="7668895"/>
          <a:ext cx="283845" cy="286385"/>
        </a:xfrm>
        <a:prstGeom prst="rect">
          <a:avLst/>
        </a:prstGeom>
      </xdr:spPr>
    </xdr:pic>
    <xdr:clientData/>
  </xdr:twoCellAnchor>
  <xdr:twoCellAnchor editAs="oneCell">
    <xdr:from>
      <xdr:col>6</xdr:col>
      <xdr:colOff>190970</xdr:colOff>
      <xdr:row>46</xdr:row>
      <xdr:rowOff>58456</xdr:rowOff>
    </xdr:from>
    <xdr:to>
      <xdr:col>6</xdr:col>
      <xdr:colOff>488667</xdr:colOff>
      <xdr:row>47</xdr:row>
      <xdr:rowOff>85553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5425" y="11025505"/>
          <a:ext cx="297815" cy="285750"/>
        </a:xfrm>
        <a:prstGeom prst="rect">
          <a:avLst/>
        </a:prstGeom>
      </xdr:spPr>
    </xdr:pic>
    <xdr:clientData/>
  </xdr:twoCellAnchor>
  <xdr:twoCellAnchor editAs="oneCell">
    <xdr:from>
      <xdr:col>6</xdr:col>
      <xdr:colOff>226098</xdr:colOff>
      <xdr:row>53</xdr:row>
      <xdr:rowOff>280657</xdr:rowOff>
    </xdr:from>
    <xdr:to>
      <xdr:col>6</xdr:col>
      <xdr:colOff>510401</xdr:colOff>
      <xdr:row>54</xdr:row>
      <xdr:rowOff>117655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985" y="13152120"/>
          <a:ext cx="283845" cy="287020"/>
        </a:xfrm>
        <a:prstGeom prst="rect">
          <a:avLst/>
        </a:prstGeom>
      </xdr:spPr>
    </xdr:pic>
    <xdr:clientData/>
  </xdr:twoCellAnchor>
  <xdr:twoCellAnchor editAs="oneCell">
    <xdr:from>
      <xdr:col>6</xdr:col>
      <xdr:colOff>226098</xdr:colOff>
      <xdr:row>57</xdr:row>
      <xdr:rowOff>504720</xdr:rowOff>
    </xdr:from>
    <xdr:to>
      <xdr:col>6</xdr:col>
      <xdr:colOff>510401</xdr:colOff>
      <xdr:row>58</xdr:row>
      <xdr:rowOff>69575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985" y="14915515"/>
          <a:ext cx="283845" cy="288925"/>
        </a:xfrm>
        <a:prstGeom prst="rect">
          <a:avLst/>
        </a:prstGeom>
      </xdr:spPr>
    </xdr:pic>
    <xdr:clientData/>
  </xdr:twoCellAnchor>
  <xdr:twoCellAnchor editAs="oneCell">
    <xdr:from>
      <xdr:col>6</xdr:col>
      <xdr:colOff>237306</xdr:colOff>
      <xdr:row>61</xdr:row>
      <xdr:rowOff>213313</xdr:rowOff>
    </xdr:from>
    <xdr:to>
      <xdr:col>6</xdr:col>
      <xdr:colOff>521609</xdr:colOff>
      <xdr:row>62</xdr:row>
      <xdr:rowOff>91133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6673830"/>
          <a:ext cx="284480" cy="289560"/>
        </a:xfrm>
        <a:prstGeom prst="rect">
          <a:avLst/>
        </a:prstGeom>
      </xdr:spPr>
    </xdr:pic>
    <xdr:clientData/>
  </xdr:twoCellAnchor>
  <xdr:twoCellAnchor editAs="oneCell">
    <xdr:from>
      <xdr:col>6</xdr:col>
      <xdr:colOff>226098</xdr:colOff>
      <xdr:row>77</xdr:row>
      <xdr:rowOff>582878</xdr:rowOff>
    </xdr:from>
    <xdr:to>
      <xdr:col>6</xdr:col>
      <xdr:colOff>510401</xdr:colOff>
      <xdr:row>78</xdr:row>
      <xdr:rowOff>93307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985" y="24082375"/>
          <a:ext cx="283845" cy="291465"/>
        </a:xfrm>
        <a:prstGeom prst="rect">
          <a:avLst/>
        </a:prstGeom>
      </xdr:spPr>
    </xdr:pic>
    <xdr:clientData/>
  </xdr:twoCellAnchor>
  <xdr:twoCellAnchor editAs="oneCell">
    <xdr:from>
      <xdr:col>6</xdr:col>
      <xdr:colOff>248516</xdr:colOff>
      <xdr:row>80</xdr:row>
      <xdr:rowOff>594029</xdr:rowOff>
    </xdr:from>
    <xdr:to>
      <xdr:col>6</xdr:col>
      <xdr:colOff>532819</xdr:colOff>
      <xdr:row>80</xdr:row>
      <xdr:rowOff>880064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3210" y="25846405"/>
          <a:ext cx="284480" cy="2857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5</xdr:col>
      <xdr:colOff>604553</xdr:colOff>
      <xdr:row>4</xdr:row>
      <xdr:rowOff>21840</xdr:rowOff>
    </xdr:to>
    <xdr:grpSp>
      <xdr:nvGrpSpPr>
        <xdr:cNvPr id="3" name="Группа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pSpPr/>
      </xdr:nvGrpSpPr>
      <xdr:grpSpPr>
        <a:xfrm>
          <a:off x="4107180" y="167640"/>
          <a:ext cx="2151413" cy="646680"/>
          <a:chOff x="8696981" y="-20486"/>
          <a:chExt cx="2354975" cy="636163"/>
        </a:xfrm>
      </xdr:grpSpPr>
      <xdr:grpSp>
        <xdr:nvGrpSpPr>
          <xdr:cNvPr id="6" name="Группа 5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18" name="Прямоугольник: скругленные углы 17">
              <a:extLst>
                <a:ext uri="{FF2B5EF4-FFF2-40B4-BE49-F238E27FC236}">
                  <a16:creationId xmlns="" xmlns:a16="http://schemas.microsoft.com/office/drawing/2014/main" id="{00000000-0008-0000-0900-000012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19" name="Прямоугольник: скругленные углы 18">
              <a:extLst>
                <a:ext uri="{FF2B5EF4-FFF2-40B4-BE49-F238E27FC236}">
                  <a16:creationId xmlns="" xmlns:a16="http://schemas.microsoft.com/office/drawing/2014/main" id="{00000000-0008-0000-0900-000013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0" name="Прямоугольник: скругленные углы 19">
              <a:extLst>
                <a:ext uri="{FF2B5EF4-FFF2-40B4-BE49-F238E27FC236}">
                  <a16:creationId xmlns="" xmlns:a16="http://schemas.microsoft.com/office/drawing/2014/main" id="{00000000-0008-0000-0900-000014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1" name="Прямоугольник: скругленные углы 20">
              <a:extLst>
                <a:ext uri="{FF2B5EF4-FFF2-40B4-BE49-F238E27FC236}">
                  <a16:creationId xmlns="" xmlns:a16="http://schemas.microsoft.com/office/drawing/2014/main" id="{00000000-0008-0000-0900-000015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2" name="Прямоугольник: скругленные углы 21">
              <a:extLst>
                <a:ext uri="{FF2B5EF4-FFF2-40B4-BE49-F238E27FC236}">
                  <a16:creationId xmlns="" xmlns:a16="http://schemas.microsoft.com/office/drawing/2014/main" id="{00000000-0008-0000-0900-000016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3" name="Text 4">
              <a:extLst>
                <a:ext uri="{FF2B5EF4-FFF2-40B4-BE49-F238E27FC236}">
                  <a16:creationId xmlns="" xmlns:a16="http://schemas.microsoft.com/office/drawing/2014/main" id="{00000000-0008-0000-0900-000017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5" name="Text 4">
              <a:extLst>
                <a:ext uri="{FF2B5EF4-FFF2-40B4-BE49-F238E27FC236}">
                  <a16:creationId xmlns="" xmlns:a16="http://schemas.microsoft.com/office/drawing/2014/main" id="{00000000-0008-0000-0900-000019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7" name="Text 4">
              <a:extLst>
                <a:ext uri="{FF2B5EF4-FFF2-40B4-BE49-F238E27FC236}">
                  <a16:creationId xmlns="" xmlns:a16="http://schemas.microsoft.com/office/drawing/2014/main" id="{00000000-0008-0000-0900-00001B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8" name="Text 4">
              <a:extLst>
                <a:ext uri="{FF2B5EF4-FFF2-40B4-BE49-F238E27FC236}">
                  <a16:creationId xmlns="" xmlns:a16="http://schemas.microsoft.com/office/drawing/2014/main" id="{00000000-0008-0000-0900-00001C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29" name="Text 4">
              <a:extLst>
                <a:ext uri="{FF2B5EF4-FFF2-40B4-BE49-F238E27FC236}">
                  <a16:creationId xmlns="" xmlns:a16="http://schemas.microsoft.com/office/drawing/2014/main" id="{00000000-0008-0000-0900-00001D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3" name="Прямоугольник: скругленные углы 32">
              <a:extLst>
                <a:ext uri="{FF2B5EF4-FFF2-40B4-BE49-F238E27FC236}">
                  <a16:creationId xmlns="" xmlns:a16="http://schemas.microsoft.com/office/drawing/2014/main" id="{00000000-0008-0000-0900-000021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4" name="Text 4">
              <a:extLst>
                <a:ext uri="{FF2B5EF4-FFF2-40B4-BE49-F238E27FC236}">
                  <a16:creationId xmlns="" xmlns:a16="http://schemas.microsoft.com/office/drawing/2014/main" id="{00000000-0008-0000-0900-000022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12" name="TextBox 1052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9</xdr:col>
      <xdr:colOff>156882</xdr:colOff>
      <xdr:row>0</xdr:row>
      <xdr:rowOff>112060</xdr:rowOff>
    </xdr:from>
    <xdr:to>
      <xdr:col>10</xdr:col>
      <xdr:colOff>1322218</xdr:colOff>
      <xdr:row>3</xdr:row>
      <xdr:rowOff>186338</xdr:rowOff>
    </xdr:to>
    <xdr:grpSp>
      <xdr:nvGrpSpPr>
        <xdr:cNvPr id="93" name="Группа 92">
          <a:extLst>
            <a:ext uri="{FF2B5EF4-FFF2-40B4-BE49-F238E27FC236}">
              <a16:creationId xmlns="" xmlns:a16="http://schemas.microsoft.com/office/drawing/2014/main" id="{00000000-0008-0000-0900-00005D000000}"/>
            </a:ext>
          </a:extLst>
        </xdr:cNvPr>
        <xdr:cNvGrpSpPr/>
      </xdr:nvGrpSpPr>
      <xdr:grpSpPr>
        <a:xfrm>
          <a:off x="8569362" y="112060"/>
          <a:ext cx="2773156" cy="668638"/>
          <a:chOff x="3980136" y="0"/>
          <a:chExt cx="2991414" cy="790575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95" name="TextBox 1153">
            <a:extLst>
              <a:ext uri="{FF2B5EF4-FFF2-40B4-BE49-F238E27FC236}">
                <a16:creationId xmlns="" xmlns:a16="http://schemas.microsoft.com/office/drawing/2014/main" id="{00000000-0008-0000-0900-00005F000000}"/>
              </a:ext>
            </a:extLst>
          </xdr:cNvPr>
          <xdr:cNvSpPr txBox="1"/>
        </xdr:nvSpPr>
        <xdr:spPr>
          <a:xfrm>
            <a:off x="4352925" y="0"/>
            <a:ext cx="1801748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Granoceramic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6" name="TextBox 1156">
            <a:extLst>
              <a:ext uri="{FF2B5EF4-FFF2-40B4-BE49-F238E27FC236}">
                <a16:creationId xmlns="" xmlns:a16="http://schemas.microsoft.com/office/drawing/2014/main" id="{00000000-0008-0000-0900-000060000000}"/>
              </a:ext>
            </a:extLst>
          </xdr:cNvPr>
          <xdr:cNvSpPr txBox="1"/>
        </xdr:nvSpPr>
        <xdr:spPr>
          <a:xfrm>
            <a:off x="5493957" y="0"/>
            <a:ext cx="1477593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Lumigranit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97" name="Группа 96">
            <a:extLst>
              <a:ext uri="{FF2B5EF4-FFF2-40B4-BE49-F238E27FC236}">
                <a16:creationId xmlns="" xmlns:a16="http://schemas.microsoft.com/office/drawing/2014/main" id="{00000000-0008-0000-0900-000061000000}"/>
              </a:ext>
            </a:extLst>
          </xdr:cNvPr>
          <xdr:cNvGrpSpPr/>
        </xdr:nvGrpSpPr>
        <xdr:grpSpPr>
          <a:xfrm>
            <a:off x="3980136" y="218746"/>
            <a:ext cx="2639744" cy="571829"/>
            <a:chOff x="-697233" y="3169834"/>
            <a:chExt cx="3688464" cy="787449"/>
          </a:xfrm>
        </xdr:grpSpPr>
        <xdr:grpSp>
          <xdr:nvGrpSpPr>
            <xdr:cNvPr id="99" name="Группа 98">
              <a:extLst>
                <a:ext uri="{FF2B5EF4-FFF2-40B4-BE49-F238E27FC236}">
                  <a16:creationId xmlns="" xmlns:a16="http://schemas.microsoft.com/office/drawing/2014/main" id="{00000000-0008-0000-0900-000063000000}"/>
                </a:ext>
              </a:extLst>
            </xdr:cNvPr>
            <xdr:cNvGrpSpPr/>
          </xdr:nvGrpSpPr>
          <xdr:grpSpPr>
            <a:xfrm>
              <a:off x="-697233" y="3169834"/>
              <a:ext cx="3688464" cy="787449"/>
              <a:chOff x="-997713" y="-1737598"/>
              <a:chExt cx="3688464" cy="787449"/>
            </a:xfrm>
          </xdr:grpSpPr>
          <xdr:sp macro="" textlink="">
            <xdr:nvSpPr>
              <xdr:cNvPr id="103" name="Text 4">
                <a:extLst>
                  <a:ext uri="{FF2B5EF4-FFF2-40B4-BE49-F238E27FC236}">
                    <a16:creationId xmlns="" xmlns:a16="http://schemas.microsoft.com/office/drawing/2014/main" id="{00000000-0008-0000-0900-000067000000}"/>
                  </a:ext>
                </a:extLst>
              </xdr:cNvPr>
              <xdr:cNvSpPr/>
            </xdr:nvSpPr>
            <xdr:spPr>
              <a:xfrm>
                <a:off x="-997713" y="-1403565"/>
                <a:ext cx="1298547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Bianco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latte</a:t>
                </a:r>
              </a:p>
            </xdr:txBody>
          </xdr:sp>
          <xdr:sp macro="" textlink="">
            <xdr:nvSpPr>
              <xdr:cNvPr id="105" name="Text 4">
                <a:extLst>
                  <a:ext uri="{FF2B5EF4-FFF2-40B4-BE49-F238E27FC236}">
                    <a16:creationId xmlns="" xmlns:a16="http://schemas.microsoft.com/office/drawing/2014/main" id="{00000000-0008-0000-0900-000069000000}"/>
                  </a:ext>
                </a:extLst>
              </xdr:cNvPr>
              <xdr:cNvSpPr/>
            </xdr:nvSpPr>
            <xdr:spPr>
              <a:xfrm>
                <a:off x="111031" y="-1399911"/>
                <a:ext cx="1298550" cy="449762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Nero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profondo</a:t>
                </a:r>
              </a:p>
            </xdr:txBody>
          </xdr:sp>
          <xdr:sp macro="" textlink="">
            <xdr:nvSpPr>
              <xdr:cNvPr id="107" name="Text 4">
                <a:extLst>
                  <a:ext uri="{FF2B5EF4-FFF2-40B4-BE49-F238E27FC236}">
                    <a16:creationId xmlns="" xmlns:a16="http://schemas.microsoft.com/office/drawing/2014/main" id="{00000000-0008-0000-0900-00006B000000}"/>
                  </a:ext>
                </a:extLst>
              </xdr:cNvPr>
              <xdr:cNvSpPr/>
            </xdr:nvSpPr>
            <xdr:spPr>
              <a:xfrm>
                <a:off x="-19608" y="-1397055"/>
                <a:ext cx="762740" cy="42634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</a:rPr>
                  <a:t>Sabbia</a:t>
                </a:r>
              </a:p>
            </xdr:txBody>
          </xdr:sp>
          <xdr:sp macro="" textlink="">
            <xdr:nvSpPr>
              <xdr:cNvPr id="109" name="Text 4">
                <a:extLst>
                  <a:ext uri="{FF2B5EF4-FFF2-40B4-BE49-F238E27FC236}">
                    <a16:creationId xmlns="" xmlns:a16="http://schemas.microsoft.com/office/drawing/2014/main" id="{00000000-0008-0000-0900-00006D000000}"/>
                  </a:ext>
                </a:extLst>
              </xdr:cNvPr>
              <xdr:cNvSpPr/>
            </xdr:nvSpPr>
            <xdr:spPr>
              <a:xfrm>
                <a:off x="-643056" y="-1398886"/>
                <a:ext cx="1298550" cy="37301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Grigio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puro</a:t>
                </a:r>
              </a:p>
            </xdr:txBody>
          </xdr:sp>
          <xdr:pic>
            <xdr:nvPicPr>
              <xdr:cNvPr id="111" name="Рисунок 110">
                <a:extLst>
                  <a:ext uri="{FF2B5EF4-FFF2-40B4-BE49-F238E27FC236}">
                    <a16:creationId xmlns="" xmlns:a16="http://schemas.microsoft.com/office/drawing/2014/main" id="{00000000-0008-0000-0900-00006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235" t="52837" r="33136" b="17013"/>
              <a:stretch>
                <a:fillRect/>
              </a:stretch>
            </xdr:blipFill>
            <xdr:spPr>
              <a:xfrm>
                <a:off x="-136973" y="-1732887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13" name="Рисунок 112">
                <a:extLst>
                  <a:ext uri="{FF2B5EF4-FFF2-40B4-BE49-F238E27FC236}">
                    <a16:creationId xmlns="" xmlns:a16="http://schemas.microsoft.com/office/drawing/2014/main" id="{00000000-0008-0000-0900-000071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655" t="54251" r="35474" b="17593"/>
              <a:stretch>
                <a:fillRect/>
              </a:stretch>
            </xdr:blipFill>
            <xdr:spPr>
              <a:xfrm>
                <a:off x="222946" y="-1730658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14" name="Рисунок 113">
                <a:extLst>
                  <a:ext uri="{FF2B5EF4-FFF2-40B4-BE49-F238E27FC236}">
                    <a16:creationId xmlns="" xmlns:a16="http://schemas.microsoft.com/office/drawing/2014/main" id="{00000000-0008-0000-0900-000072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6040" t="52081" r="34240" b="17251"/>
              <a:stretch>
                <a:fillRect/>
              </a:stretch>
            </xdr:blipFill>
            <xdr:spPr>
              <a:xfrm>
                <a:off x="586131" y="-1730301"/>
                <a:ext cx="307997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15" name="Рисунок 114">
                <a:extLst>
                  <a:ext uri="{FF2B5EF4-FFF2-40B4-BE49-F238E27FC236}">
                    <a16:creationId xmlns="" xmlns:a16="http://schemas.microsoft.com/office/drawing/2014/main" id="{00000000-0008-0000-0900-000073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0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2584" t="52047" r="33602" b="15135"/>
              <a:stretch>
                <a:fillRect/>
              </a:stretch>
            </xdr:blipFill>
            <xdr:spPr>
              <a:xfrm>
                <a:off x="-497609" y="-1737598"/>
                <a:ext cx="298342" cy="319236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16" name="Рисунок 115">
                <a:extLst>
                  <a:ext uri="{FF2B5EF4-FFF2-40B4-BE49-F238E27FC236}">
                    <a16:creationId xmlns="" xmlns:a16="http://schemas.microsoft.com/office/drawing/2014/main" id="{00000000-0008-0000-0900-000074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1082" t="27032" r="14412" b="26081"/>
              <a:stretch>
                <a:fillRect/>
              </a:stretch>
            </xdr:blipFill>
            <xdr:spPr>
              <a:xfrm>
                <a:off x="1477478" y="-1732101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17" name="Text 4">
                <a:extLst>
                  <a:ext uri="{FF2B5EF4-FFF2-40B4-BE49-F238E27FC236}">
                    <a16:creationId xmlns="" xmlns:a16="http://schemas.microsoft.com/office/drawing/2014/main" id="{00000000-0008-0000-0900-000075000000}"/>
                  </a:ext>
                </a:extLst>
              </xdr:cNvPr>
              <xdr:cNvSpPr/>
            </xdr:nvSpPr>
            <xdr:spPr>
              <a:xfrm>
                <a:off x="1198025" y="-1391142"/>
                <a:ext cx="857243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Titanio</a:t>
                </a:r>
              </a:p>
            </xdr:txBody>
          </xdr:sp>
          <xdr:pic>
            <xdr:nvPicPr>
              <xdr:cNvPr id="118" name="Рисунок 117">
                <a:extLst>
                  <a:ext uri="{FF2B5EF4-FFF2-40B4-BE49-F238E27FC236}">
                    <a16:creationId xmlns="" xmlns:a16="http://schemas.microsoft.com/office/drawing/2014/main" id="{00000000-0008-0000-0900-000076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1361" t="50000" r="28681" b="17347"/>
              <a:stretch>
                <a:fillRect/>
              </a:stretch>
            </xdr:blipFill>
            <xdr:spPr>
              <a:xfrm>
                <a:off x="1882872" y="-1733025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19" name="Text 4">
                <a:extLst>
                  <a:ext uri="{FF2B5EF4-FFF2-40B4-BE49-F238E27FC236}">
                    <a16:creationId xmlns="" xmlns:a16="http://schemas.microsoft.com/office/drawing/2014/main" id="{00000000-0008-0000-0900-000077000000}"/>
                  </a:ext>
                </a:extLst>
              </xdr:cNvPr>
              <xdr:cNvSpPr/>
            </xdr:nvSpPr>
            <xdr:spPr>
              <a:xfrm>
                <a:off x="1392201" y="-1393350"/>
                <a:ext cx="1298550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Calcestruzzo</a:t>
                </a:r>
              </a:p>
            </xdr:txBody>
          </xdr:sp>
        </xdr:grpSp>
        <xdr:sp macro="" textlink="">
          <xdr:nvSpPr>
            <xdr:cNvPr id="101" name="Text 4">
              <a:extLst>
                <a:ext uri="{FF2B5EF4-FFF2-40B4-BE49-F238E27FC236}">
                  <a16:creationId xmlns="" xmlns:a16="http://schemas.microsoft.com/office/drawing/2014/main" id="{00000000-0008-0000-0900-000065000000}"/>
                </a:ext>
              </a:extLst>
            </xdr:cNvPr>
            <xdr:cNvSpPr/>
          </xdr:nvSpPr>
          <xdr:spPr>
            <a:xfrm>
              <a:off x="1175442" y="3511647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latin typeface="+mj-lt"/>
                </a:rPr>
                <a:t>Nero</a:t>
              </a:r>
            </a:p>
          </xdr:txBody>
        </xdr:sp>
        <xdr:pic>
          <xdr:nvPicPr>
            <xdr:cNvPr id="102" name="Рисунок 101">
              <a:extLst>
                <a:ext uri="{FF2B5EF4-FFF2-40B4-BE49-F238E27FC236}">
                  <a16:creationId xmlns="" xmlns:a16="http://schemas.microsoft.com/office/drawing/2014/main" id="{00000000-0008-0000-0900-00006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0763" t="24655" r="15181" b="24108"/>
            <a:stretch>
              <a:fillRect/>
            </a:stretch>
          </xdr:blipFill>
          <xdr:spPr>
            <a:xfrm>
              <a:off x="1398013" y="3178387"/>
              <a:ext cx="299818" cy="319236"/>
            </a:xfrm>
            <a:prstGeom prst="roundRect">
              <a:avLst/>
            </a:prstGeom>
            <a:ln>
              <a:solidFill>
                <a:schemeClr val="bg1"/>
              </a:solidFill>
            </a:ln>
          </xdr:spPr>
        </xdr:pic>
      </xdr:grpSp>
    </xdr:grpSp>
    <xdr:clientData/>
  </xdr:twoCellAnchor>
  <xdr:oneCellAnchor>
    <xdr:from>
      <xdr:col>6</xdr:col>
      <xdr:colOff>199413</xdr:colOff>
      <xdr:row>11</xdr:row>
      <xdr:rowOff>191950</xdr:rowOff>
    </xdr:from>
    <xdr:ext cx="284303" cy="279012"/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315" y="2414905"/>
          <a:ext cx="283845" cy="278765"/>
        </a:xfrm>
        <a:prstGeom prst="rect">
          <a:avLst/>
        </a:prstGeom>
      </xdr:spPr>
    </xdr:pic>
    <xdr:clientData/>
  </xdr:oneCellAnchor>
  <xdr:oneCellAnchor>
    <xdr:from>
      <xdr:col>6</xdr:col>
      <xdr:colOff>199413</xdr:colOff>
      <xdr:row>18</xdr:row>
      <xdr:rowOff>191950</xdr:rowOff>
    </xdr:from>
    <xdr:ext cx="284303" cy="279012"/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315" y="4178935"/>
          <a:ext cx="283845" cy="278765"/>
        </a:xfrm>
        <a:prstGeom prst="rect">
          <a:avLst/>
        </a:prstGeom>
      </xdr:spPr>
    </xdr:pic>
    <xdr:clientData/>
  </xdr:oneCellAnchor>
  <xdr:twoCellAnchor editAs="oneCell">
    <xdr:from>
      <xdr:col>0</xdr:col>
      <xdr:colOff>279400</xdr:colOff>
      <xdr:row>9</xdr:row>
      <xdr:rowOff>0</xdr:rowOff>
    </xdr:from>
    <xdr:to>
      <xdr:col>1</xdr:col>
      <xdr:colOff>0</xdr:colOff>
      <xdr:row>14</xdr:row>
      <xdr:rowOff>201658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1704975"/>
          <a:ext cx="1898650" cy="149669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16</xdr:row>
      <xdr:rowOff>25400</xdr:rowOff>
    </xdr:from>
    <xdr:to>
      <xdr:col>1</xdr:col>
      <xdr:colOff>0</xdr:colOff>
      <xdr:row>21</xdr:row>
      <xdr:rowOff>227058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00000000-0008-0000-09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04800" y="3494405"/>
          <a:ext cx="1873250" cy="1496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106</xdr:row>
      <xdr:rowOff>105506</xdr:rowOff>
    </xdr:from>
    <xdr:ext cx="297609" cy="285642"/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096075"/>
          <a:ext cx="297180" cy="28511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105506</xdr:rowOff>
    </xdr:from>
    <xdr:ext cx="297609" cy="316122"/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82915"/>
          <a:ext cx="297180" cy="315595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</xdr:colOff>
      <xdr:row>0</xdr:row>
      <xdr:rowOff>190085</xdr:rowOff>
    </xdr:from>
    <xdr:to>
      <xdr:col>0</xdr:col>
      <xdr:colOff>1401624</xdr:colOff>
      <xdr:row>2</xdr:row>
      <xdr:rowOff>169387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80975"/>
          <a:ext cx="1287145" cy="34988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absolute">
    <xdr:from>
      <xdr:col>0</xdr:col>
      <xdr:colOff>17369</xdr:colOff>
      <xdr:row>10</xdr:row>
      <xdr:rowOff>73958</xdr:rowOff>
    </xdr:from>
    <xdr:to>
      <xdr:col>0</xdr:col>
      <xdr:colOff>2131721</xdr:colOff>
      <xdr:row>62</xdr:row>
      <xdr:rowOff>59986</xdr:rowOff>
    </xdr:to>
    <xdr:grpSp>
      <xdr:nvGrpSpPr>
        <xdr:cNvPr id="4" name="Группа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GrpSpPr/>
      </xdr:nvGrpSpPr>
      <xdr:grpSpPr>
        <a:xfrm>
          <a:off x="17369" y="1788458"/>
          <a:ext cx="2114352" cy="18853148"/>
          <a:chOff x="17369" y="1666722"/>
          <a:chExt cx="2114352" cy="19014124"/>
        </a:xfrm>
      </xdr:grpSpPr>
      <xdr:pic>
        <xdr:nvPicPr>
          <xdr:cNvPr id="95" name="Рисунок 94">
            <a:extLst>
              <a:ext uri="{FF2B5EF4-FFF2-40B4-BE49-F238E27FC236}">
                <a16:creationId xmlns="" xmlns:a16="http://schemas.microsoft.com/office/drawing/2014/main" id="{00000000-0008-0000-0A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5024" y="1666722"/>
            <a:ext cx="1909703" cy="1162920"/>
          </a:xfrm>
          <a:prstGeom prst="rect">
            <a:avLst/>
          </a:prstGeom>
        </xdr:spPr>
      </xdr:pic>
      <xdr:pic>
        <xdr:nvPicPr>
          <xdr:cNvPr id="97" name="Рисунок 96">
            <a:extLst>
              <a:ext uri="{FF2B5EF4-FFF2-40B4-BE49-F238E27FC236}">
                <a16:creationId xmlns="" xmlns:a16="http://schemas.microsoft.com/office/drawing/2014/main" id="{00000000-0008-0000-0A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147" y="3211568"/>
            <a:ext cx="1919346" cy="1156160"/>
          </a:xfrm>
          <a:prstGeom prst="rect">
            <a:avLst/>
          </a:prstGeom>
        </xdr:spPr>
      </xdr:pic>
      <xdr:pic>
        <xdr:nvPicPr>
          <xdr:cNvPr id="99" name="Рисунок 98">
            <a:extLst>
              <a:ext uri="{FF2B5EF4-FFF2-40B4-BE49-F238E27FC236}">
                <a16:creationId xmlns="" xmlns:a16="http://schemas.microsoft.com/office/drawing/2014/main" id="{00000000-0008-0000-0A00-00006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857" y="4836137"/>
            <a:ext cx="1957927" cy="1168556"/>
          </a:xfrm>
          <a:prstGeom prst="rect">
            <a:avLst/>
          </a:prstGeom>
        </xdr:spPr>
      </xdr:pic>
      <xdr:pic>
        <xdr:nvPicPr>
          <xdr:cNvPr id="101" name="Рисунок 100">
            <a:extLst>
              <a:ext uri="{FF2B5EF4-FFF2-40B4-BE49-F238E27FC236}">
                <a16:creationId xmlns="" xmlns:a16="http://schemas.microsoft.com/office/drawing/2014/main" id="{00000000-0008-0000-0A00-00006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792" y="6867905"/>
            <a:ext cx="2035085" cy="1102556"/>
          </a:xfrm>
          <a:prstGeom prst="rect">
            <a:avLst/>
          </a:prstGeom>
        </xdr:spPr>
      </xdr:pic>
      <xdr:pic>
        <xdr:nvPicPr>
          <xdr:cNvPr id="103" name="Рисунок 102">
            <a:extLst>
              <a:ext uri="{FF2B5EF4-FFF2-40B4-BE49-F238E27FC236}">
                <a16:creationId xmlns="" xmlns:a16="http://schemas.microsoft.com/office/drawing/2014/main" id="{00000000-0008-0000-0A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304" y="8477811"/>
            <a:ext cx="2083311" cy="1231559"/>
          </a:xfrm>
          <a:prstGeom prst="rect">
            <a:avLst/>
          </a:prstGeom>
        </xdr:spPr>
      </xdr:pic>
      <xdr:pic>
        <xdr:nvPicPr>
          <xdr:cNvPr id="105" name="Рисунок 104">
            <a:extLst>
              <a:ext uri="{FF2B5EF4-FFF2-40B4-BE49-F238E27FC236}">
                <a16:creationId xmlns="" xmlns:a16="http://schemas.microsoft.com/office/drawing/2014/main" id="{00000000-0008-0000-0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369" y="10098461"/>
            <a:ext cx="2114352" cy="1301365"/>
          </a:xfrm>
          <a:prstGeom prst="rect">
            <a:avLst/>
          </a:prstGeom>
        </xdr:spPr>
      </xdr:pic>
      <xdr:pic>
        <xdr:nvPicPr>
          <xdr:cNvPr id="107" name="Рисунок 106">
            <a:extLst>
              <a:ext uri="{FF2B5EF4-FFF2-40B4-BE49-F238E27FC236}">
                <a16:creationId xmlns="" xmlns:a16="http://schemas.microsoft.com/office/drawing/2014/main" id="{00000000-0008-0000-0A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0625" y="11731723"/>
            <a:ext cx="1745737" cy="1303024"/>
          </a:xfrm>
          <a:prstGeom prst="rect">
            <a:avLst/>
          </a:prstGeom>
        </xdr:spPr>
      </xdr:pic>
      <xdr:pic>
        <xdr:nvPicPr>
          <xdr:cNvPr id="109" name="Рисунок 108">
            <a:extLst>
              <a:ext uri="{FF2B5EF4-FFF2-40B4-BE49-F238E27FC236}">
                <a16:creationId xmlns="" xmlns:a16="http://schemas.microsoft.com/office/drawing/2014/main" id="{00000000-0008-0000-0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296" y="13541238"/>
            <a:ext cx="1765027" cy="1045526"/>
          </a:xfrm>
          <a:prstGeom prst="rect">
            <a:avLst/>
          </a:prstGeom>
        </xdr:spPr>
      </xdr:pic>
      <xdr:pic>
        <xdr:nvPicPr>
          <xdr:cNvPr id="111" name="Рисунок 110">
            <a:extLst>
              <a:ext uri="{FF2B5EF4-FFF2-40B4-BE49-F238E27FC236}">
                <a16:creationId xmlns="" xmlns:a16="http://schemas.microsoft.com/office/drawing/2014/main" id="{00000000-0008-0000-0A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577" y="14929104"/>
            <a:ext cx="1948280" cy="1137139"/>
          </a:xfrm>
          <a:prstGeom prst="rect">
            <a:avLst/>
          </a:prstGeom>
        </xdr:spPr>
      </xdr:pic>
      <xdr:pic>
        <xdr:nvPicPr>
          <xdr:cNvPr id="113" name="Рисунок 112">
            <a:extLst>
              <a:ext uri="{FF2B5EF4-FFF2-40B4-BE49-F238E27FC236}">
                <a16:creationId xmlns="" xmlns:a16="http://schemas.microsoft.com/office/drawing/2014/main" id="{00000000-0008-0000-0A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35" y="16446957"/>
            <a:ext cx="1948038" cy="1059943"/>
          </a:xfrm>
          <a:prstGeom prst="rect">
            <a:avLst/>
          </a:prstGeom>
        </xdr:spPr>
      </xdr:pic>
      <xdr:pic>
        <xdr:nvPicPr>
          <xdr:cNvPr id="115" name="Рисунок 114">
            <a:extLst>
              <a:ext uri="{FF2B5EF4-FFF2-40B4-BE49-F238E27FC236}">
                <a16:creationId xmlns="" xmlns:a16="http://schemas.microsoft.com/office/drawing/2014/main" id="{00000000-0008-0000-0A00-00007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4843" y="18206432"/>
            <a:ext cx="1842187" cy="1090937"/>
          </a:xfrm>
          <a:prstGeom prst="rect">
            <a:avLst/>
          </a:prstGeom>
        </xdr:spPr>
      </xdr:pic>
      <xdr:pic>
        <xdr:nvPicPr>
          <xdr:cNvPr id="117" name="Рисунок 116">
            <a:extLst>
              <a:ext uri="{FF2B5EF4-FFF2-40B4-BE49-F238E27FC236}">
                <a16:creationId xmlns="" xmlns:a16="http://schemas.microsoft.com/office/drawing/2014/main" id="{00000000-0008-0000-0A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2186" y="19597601"/>
            <a:ext cx="1871121" cy="1083245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233999</xdr:colOff>
      <xdr:row>12</xdr:row>
      <xdr:rowOff>54113</xdr:rowOff>
    </xdr:from>
    <xdr:to>
      <xdr:col>6</xdr:col>
      <xdr:colOff>535356</xdr:colOff>
      <xdr:row>13</xdr:row>
      <xdr:rowOff>174340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560" y="2254250"/>
          <a:ext cx="301625" cy="320040"/>
        </a:xfrm>
        <a:prstGeom prst="rect">
          <a:avLst/>
        </a:prstGeom>
      </xdr:spPr>
    </xdr:pic>
    <xdr:clientData/>
  </xdr:twoCellAnchor>
  <xdr:twoCellAnchor editAs="oneCell">
    <xdr:from>
      <xdr:col>6</xdr:col>
      <xdr:colOff>241803</xdr:colOff>
      <xdr:row>35</xdr:row>
      <xdr:rowOff>515147</xdr:rowOff>
    </xdr:from>
    <xdr:to>
      <xdr:col>6</xdr:col>
      <xdr:colOff>543160</xdr:colOff>
      <xdr:row>35</xdr:row>
      <xdr:rowOff>808025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9177020"/>
          <a:ext cx="301625" cy="292735"/>
        </a:xfrm>
        <a:prstGeom prst="rect">
          <a:avLst/>
        </a:prstGeom>
      </xdr:spPr>
    </xdr:pic>
    <xdr:clientData/>
  </xdr:twoCellAnchor>
  <xdr:twoCellAnchor editAs="oneCell">
    <xdr:from>
      <xdr:col>6</xdr:col>
      <xdr:colOff>249887</xdr:colOff>
      <xdr:row>48</xdr:row>
      <xdr:rowOff>212238</xdr:rowOff>
    </xdr:from>
    <xdr:to>
      <xdr:col>6</xdr:col>
      <xdr:colOff>551244</xdr:colOff>
      <xdr:row>48</xdr:row>
      <xdr:rowOff>505116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435" y="14015720"/>
          <a:ext cx="301625" cy="292735"/>
        </a:xfrm>
        <a:prstGeom prst="rect">
          <a:avLst/>
        </a:prstGeom>
      </xdr:spPr>
    </xdr:pic>
    <xdr:clientData/>
  </xdr:twoCellAnchor>
  <xdr:twoCellAnchor editAs="oneCell">
    <xdr:from>
      <xdr:col>6</xdr:col>
      <xdr:colOff>230597</xdr:colOff>
      <xdr:row>50</xdr:row>
      <xdr:rowOff>518248</xdr:rowOff>
    </xdr:from>
    <xdr:to>
      <xdr:col>6</xdr:col>
      <xdr:colOff>531954</xdr:colOff>
      <xdr:row>51</xdr:row>
      <xdr:rowOff>113762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3385" y="15598140"/>
          <a:ext cx="300990" cy="292735"/>
        </a:xfrm>
        <a:prstGeom prst="rect">
          <a:avLst/>
        </a:prstGeom>
      </xdr:spPr>
    </xdr:pic>
    <xdr:clientData/>
  </xdr:twoCellAnchor>
  <xdr:twoCellAnchor editAs="oneCell">
    <xdr:from>
      <xdr:col>6</xdr:col>
      <xdr:colOff>251448</xdr:colOff>
      <xdr:row>53</xdr:row>
      <xdr:rowOff>493026</xdr:rowOff>
    </xdr:from>
    <xdr:to>
      <xdr:col>6</xdr:col>
      <xdr:colOff>552805</xdr:colOff>
      <xdr:row>54</xdr:row>
      <xdr:rowOff>112688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3705" y="17157700"/>
          <a:ext cx="301625" cy="297815"/>
        </a:xfrm>
        <a:prstGeom prst="rect">
          <a:avLst/>
        </a:prstGeom>
      </xdr:spPr>
    </xdr:pic>
    <xdr:clientData/>
  </xdr:twoCellAnchor>
  <xdr:twoCellAnchor editAs="oneCell">
    <xdr:from>
      <xdr:col>6</xdr:col>
      <xdr:colOff>269177</xdr:colOff>
      <xdr:row>57</xdr:row>
      <xdr:rowOff>334706</xdr:rowOff>
    </xdr:from>
    <xdr:to>
      <xdr:col>6</xdr:col>
      <xdr:colOff>570534</xdr:colOff>
      <xdr:row>57</xdr:row>
      <xdr:rowOff>627584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1485" y="18775045"/>
          <a:ext cx="301625" cy="292735"/>
        </a:xfrm>
        <a:prstGeom prst="rect">
          <a:avLst/>
        </a:prstGeom>
      </xdr:spPr>
    </xdr:pic>
    <xdr:clientData/>
  </xdr:twoCellAnchor>
  <xdr:twoCellAnchor editAs="oneCell">
    <xdr:from>
      <xdr:col>6</xdr:col>
      <xdr:colOff>249887</xdr:colOff>
      <xdr:row>60</xdr:row>
      <xdr:rowOff>198792</xdr:rowOff>
    </xdr:from>
    <xdr:to>
      <xdr:col>6</xdr:col>
      <xdr:colOff>551244</xdr:colOff>
      <xdr:row>61</xdr:row>
      <xdr:rowOff>138226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435" y="20410805"/>
          <a:ext cx="301625" cy="293370"/>
        </a:xfrm>
        <a:prstGeom prst="rect">
          <a:avLst/>
        </a:prstGeom>
      </xdr:spPr>
    </xdr:pic>
    <xdr:clientData/>
  </xdr:twoCellAnchor>
  <xdr:twoCellAnchor editAs="oneCell">
    <xdr:from>
      <xdr:col>6</xdr:col>
      <xdr:colOff>278822</xdr:colOff>
      <xdr:row>19</xdr:row>
      <xdr:rowOff>123160</xdr:rowOff>
    </xdr:from>
    <xdr:to>
      <xdr:col>6</xdr:col>
      <xdr:colOff>580179</xdr:colOff>
      <xdr:row>20</xdr:row>
      <xdr:rowOff>198223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645" y="3884930"/>
          <a:ext cx="300990" cy="304165"/>
        </a:xfrm>
        <a:prstGeom prst="rect">
          <a:avLst/>
        </a:prstGeom>
      </xdr:spPr>
    </xdr:pic>
    <xdr:clientData/>
  </xdr:twoCellAnchor>
  <xdr:twoCellAnchor editAs="oneCell">
    <xdr:from>
      <xdr:col>6</xdr:col>
      <xdr:colOff>227475</xdr:colOff>
      <xdr:row>26</xdr:row>
      <xdr:rowOff>35354</xdr:rowOff>
    </xdr:from>
    <xdr:to>
      <xdr:col>6</xdr:col>
      <xdr:colOff>528832</xdr:colOff>
      <xdr:row>27</xdr:row>
      <xdr:rowOff>86268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0210" y="5397500"/>
          <a:ext cx="300990" cy="298450"/>
        </a:xfrm>
        <a:prstGeom prst="rect">
          <a:avLst/>
        </a:prstGeom>
      </xdr:spPr>
    </xdr:pic>
    <xdr:clientData/>
  </xdr:twoCellAnchor>
  <xdr:twoCellAnchor editAs="oneCell">
    <xdr:from>
      <xdr:col>6</xdr:col>
      <xdr:colOff>219348</xdr:colOff>
      <xdr:row>32</xdr:row>
      <xdr:rowOff>694431</xdr:rowOff>
    </xdr:from>
    <xdr:to>
      <xdr:col>6</xdr:col>
      <xdr:colOff>507146</xdr:colOff>
      <xdr:row>33</xdr:row>
      <xdr:rowOff>136935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1955" y="7466330"/>
          <a:ext cx="287655" cy="292100"/>
        </a:xfrm>
        <a:prstGeom prst="rect">
          <a:avLst/>
        </a:prstGeom>
      </xdr:spPr>
    </xdr:pic>
    <xdr:clientData/>
  </xdr:twoCellAnchor>
  <xdr:twoCellAnchor editAs="oneCell">
    <xdr:from>
      <xdr:col>6</xdr:col>
      <xdr:colOff>232158</xdr:colOff>
      <xdr:row>38</xdr:row>
      <xdr:rowOff>178533</xdr:rowOff>
    </xdr:from>
    <xdr:to>
      <xdr:col>6</xdr:col>
      <xdr:colOff>533515</xdr:colOff>
      <xdr:row>39</xdr:row>
      <xdr:rowOff>114561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4655" y="10793095"/>
          <a:ext cx="301625" cy="297815"/>
        </a:xfrm>
        <a:prstGeom prst="rect">
          <a:avLst/>
        </a:prstGeom>
      </xdr:spPr>
    </xdr:pic>
    <xdr:clientData/>
  </xdr:twoCellAnchor>
  <xdr:twoCellAnchor editAs="oneCell">
    <xdr:from>
      <xdr:col>6</xdr:col>
      <xdr:colOff>220952</xdr:colOff>
      <xdr:row>43</xdr:row>
      <xdr:rowOff>171067</xdr:rowOff>
    </xdr:from>
    <xdr:to>
      <xdr:col>6</xdr:col>
      <xdr:colOff>522309</xdr:colOff>
      <xdr:row>44</xdr:row>
      <xdr:rowOff>86350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12435205"/>
          <a:ext cx="301625" cy="288290"/>
        </a:xfrm>
        <a:prstGeom prst="rect">
          <a:avLst/>
        </a:prstGeom>
      </xdr:spPr>
    </xdr:pic>
    <xdr:clientData/>
  </xdr:twoCellAnchor>
  <xdr:twoCellAnchor editAs="oneCell">
    <xdr:from>
      <xdr:col>11</xdr:col>
      <xdr:colOff>2539788</xdr:colOff>
      <xdr:row>1</xdr:row>
      <xdr:rowOff>85725</xdr:rowOff>
    </xdr:from>
    <xdr:to>
      <xdr:col>11</xdr:col>
      <xdr:colOff>3804324</xdr:colOff>
      <xdr:row>3</xdr:row>
      <xdr:rowOff>156654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4260" y="266700"/>
          <a:ext cx="1264920" cy="432435"/>
        </a:xfrm>
        <a:prstGeom prst="rect">
          <a:avLst/>
        </a:prstGeom>
      </xdr:spPr>
    </xdr:pic>
    <xdr:clientData/>
  </xdr:twoCellAnchor>
  <xdr:twoCellAnchor editAs="oneCell">
    <xdr:from>
      <xdr:col>0</xdr:col>
      <xdr:colOff>1819275</xdr:colOff>
      <xdr:row>0</xdr:row>
      <xdr:rowOff>131108</xdr:rowOff>
    </xdr:from>
    <xdr:to>
      <xdr:col>2</xdr:col>
      <xdr:colOff>418103</xdr:colOff>
      <xdr:row>4</xdr:row>
      <xdr:rowOff>68584</xdr:rowOff>
    </xdr:to>
    <xdr:grpSp>
      <xdr:nvGrpSpPr>
        <xdr:cNvPr id="23" name="Группа 22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GrpSpPr/>
      </xdr:nvGrpSpPr>
      <xdr:grpSpPr>
        <a:xfrm>
          <a:off x="1819275" y="131108"/>
          <a:ext cx="2164988" cy="638516"/>
          <a:chOff x="8696981" y="-20486"/>
          <a:chExt cx="2354975" cy="636163"/>
        </a:xfrm>
      </xdr:grpSpPr>
      <xdr:grpSp>
        <xdr:nvGrpSpPr>
          <xdr:cNvPr id="26" name="Группа 25">
            <a:extLst>
              <a:ext uri="{FF2B5EF4-FFF2-40B4-BE49-F238E27FC236}">
                <a16:creationId xmlns="" xmlns:a16="http://schemas.microsoft.com/office/drawing/2014/main" id="{00000000-0008-0000-0A00-00001A000000}"/>
              </a:ext>
            </a:extLst>
          </xdr:cNvPr>
          <xdr:cNvGrpSpPr/>
        </xdr:nvGrpSpPr>
        <xdr:grpSpPr>
          <a:xfrm>
            <a:off x="8696981" y="121695"/>
            <a:ext cx="2354975" cy="493982"/>
            <a:chOff x="1331730" y="-2012120"/>
            <a:chExt cx="4045102" cy="894599"/>
          </a:xfrm>
        </xdr:grpSpPr>
        <xdr:sp macro="" textlink="">
          <xdr:nvSpPr>
            <xdr:cNvPr id="28" name="Прямоугольник: скругленные углы 27">
              <a:extLst>
                <a:ext uri="{FF2B5EF4-FFF2-40B4-BE49-F238E27FC236}">
                  <a16:creationId xmlns="" xmlns:a16="http://schemas.microsoft.com/office/drawing/2014/main" id="{00000000-0008-0000-0A00-00001C000000}"/>
                </a:ext>
              </a:extLst>
            </xdr:cNvPr>
            <xdr:cNvSpPr/>
          </xdr:nvSpPr>
          <xdr:spPr>
            <a:xfrm>
              <a:off x="1784350" y="-1996865"/>
              <a:ext cx="342987" cy="341040"/>
            </a:xfrm>
            <a:prstGeom prst="roundRect">
              <a:avLst/>
            </a:prstGeom>
            <a:solidFill>
              <a:schemeClr val="tx1">
                <a:lumMod val="85000"/>
                <a:lumOff val="1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29" name="Прямоугольник: скругленные углы 28">
              <a:extLst>
                <a:ext uri="{FF2B5EF4-FFF2-40B4-BE49-F238E27FC236}">
                  <a16:creationId xmlns="" xmlns:a16="http://schemas.microsoft.com/office/drawing/2014/main" id="{00000000-0008-0000-0A00-00001D000000}"/>
                </a:ext>
              </a:extLst>
            </xdr:cNvPr>
            <xdr:cNvSpPr/>
          </xdr:nvSpPr>
          <xdr:spPr>
            <a:xfrm>
              <a:off x="2905969" y="-2001153"/>
              <a:ext cx="337181" cy="341081"/>
            </a:xfrm>
            <a:prstGeom prst="roundRect">
              <a:avLst/>
            </a:prstGeom>
            <a:solidFill>
              <a:srgbClr val="DCD3C1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0" name="Прямоугольник: скругленные углы 29">
              <a:extLst>
                <a:ext uri="{FF2B5EF4-FFF2-40B4-BE49-F238E27FC236}">
                  <a16:creationId xmlns="" xmlns:a16="http://schemas.microsoft.com/office/drawing/2014/main" id="{00000000-0008-0000-0A00-00001E000000}"/>
                </a:ext>
              </a:extLst>
            </xdr:cNvPr>
            <xdr:cNvSpPr/>
          </xdr:nvSpPr>
          <xdr:spPr>
            <a:xfrm>
              <a:off x="3920445" y="-1996073"/>
              <a:ext cx="337181" cy="341081"/>
            </a:xfrm>
            <a:prstGeom prst="roundRect">
              <a:avLst/>
            </a:prstGeom>
            <a:solidFill>
              <a:srgbClr val="FDFDFD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1" name="Прямоугольник: скругленные углы 30">
              <a:extLst>
                <a:ext uri="{FF2B5EF4-FFF2-40B4-BE49-F238E27FC236}">
                  <a16:creationId xmlns="" xmlns:a16="http://schemas.microsoft.com/office/drawing/2014/main" id="{00000000-0008-0000-0A00-00001F000000}"/>
                </a:ext>
              </a:extLst>
            </xdr:cNvPr>
            <xdr:cNvSpPr/>
          </xdr:nvSpPr>
          <xdr:spPr>
            <a:xfrm>
              <a:off x="4389738" y="-2012120"/>
              <a:ext cx="337180" cy="347603"/>
            </a:xfrm>
            <a:prstGeom prst="roundRect">
              <a:avLst/>
            </a:prstGeom>
            <a:solidFill>
              <a:srgbClr val="B5B5B5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2" name="Прямоугольник: скругленные углы 31">
              <a:extLst>
                <a:ext uri="{FF2B5EF4-FFF2-40B4-BE49-F238E27FC236}">
                  <a16:creationId xmlns="" xmlns:a16="http://schemas.microsoft.com/office/drawing/2014/main" id="{00000000-0008-0000-0A00-000020000000}"/>
                </a:ext>
              </a:extLst>
            </xdr:cNvPr>
            <xdr:cNvSpPr/>
          </xdr:nvSpPr>
          <xdr:spPr>
            <a:xfrm>
              <a:off x="3451760" y="-1997536"/>
              <a:ext cx="332601" cy="342545"/>
            </a:xfrm>
            <a:prstGeom prst="roundRect">
              <a:avLst/>
            </a:prstGeom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33" name="Text 4">
              <a:extLst>
                <a:ext uri="{FF2B5EF4-FFF2-40B4-BE49-F238E27FC236}">
                  <a16:creationId xmlns="" xmlns:a16="http://schemas.microsoft.com/office/drawing/2014/main" id="{00000000-0008-0000-0A00-000021000000}"/>
                </a:ext>
              </a:extLst>
            </xdr:cNvPr>
            <xdr:cNvSpPr/>
          </xdr:nvSpPr>
          <xdr:spPr>
            <a:xfrm>
              <a:off x="1331730" y="-1563127"/>
              <a:ext cx="1298550" cy="414789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Antracite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7" name="Text 4">
              <a:extLst>
                <a:ext uri="{FF2B5EF4-FFF2-40B4-BE49-F238E27FC236}">
                  <a16:creationId xmlns="" xmlns:a16="http://schemas.microsoft.com/office/drawing/2014/main" id="{00000000-0008-0000-0A00-000025000000}"/>
                </a:ext>
              </a:extLst>
            </xdr:cNvPr>
            <xdr:cNvSpPr/>
          </xdr:nvSpPr>
          <xdr:spPr>
            <a:xfrm>
              <a:off x="2432043" y="-1567284"/>
              <a:ext cx="1298550" cy="44976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Beige scuro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8" name="Text 4">
              <a:extLst>
                <a:ext uri="{FF2B5EF4-FFF2-40B4-BE49-F238E27FC236}">
                  <a16:creationId xmlns="" xmlns:a16="http://schemas.microsoft.com/office/drawing/2014/main" id="{00000000-0008-0000-0A00-000026000000}"/>
                </a:ext>
              </a:extLst>
            </xdr:cNvPr>
            <xdr:cNvSpPr/>
          </xdr:nvSpPr>
          <xdr:spPr>
            <a:xfrm>
              <a:off x="3708864" y="-1574019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latin typeface="+mj-lt"/>
                </a:rPr>
                <a:t>Brina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39" name="Text 4">
              <a:extLst>
                <a:ext uri="{FF2B5EF4-FFF2-40B4-BE49-F238E27FC236}">
                  <a16:creationId xmlns="" xmlns:a16="http://schemas.microsoft.com/office/drawing/2014/main" id="{00000000-0008-0000-0A00-000027000000}"/>
                </a:ext>
              </a:extLst>
            </xdr:cNvPr>
            <xdr:cNvSpPr/>
          </xdr:nvSpPr>
          <xdr:spPr>
            <a:xfrm>
              <a:off x="3747959" y="-1606584"/>
              <a:ext cx="1628873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Grigio</a:t>
              </a:r>
            </a:p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m</a:t>
              </a: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etallizzato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40" name="Text 4">
              <a:extLst>
                <a:ext uri="{FF2B5EF4-FFF2-40B4-BE49-F238E27FC236}">
                  <a16:creationId xmlns="" xmlns:a16="http://schemas.microsoft.com/office/drawing/2014/main" id="{00000000-0008-0000-0A00-000028000000}"/>
                </a:ext>
              </a:extLst>
            </xdr:cNvPr>
            <xdr:cNvSpPr/>
          </xdr:nvSpPr>
          <xdr:spPr>
            <a:xfrm>
              <a:off x="3243161" y="-1572863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ru-RU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Nero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  <xdr:sp macro="" textlink="">
          <xdr:nvSpPr>
            <xdr:cNvPr id="41" name="Прямоугольник: скругленные углы 40">
              <a:extLst>
                <a:ext uri="{FF2B5EF4-FFF2-40B4-BE49-F238E27FC236}">
                  <a16:creationId xmlns="" xmlns:a16="http://schemas.microsoft.com/office/drawing/2014/main" id="{00000000-0008-0000-0A00-000029000000}"/>
                </a:ext>
              </a:extLst>
            </xdr:cNvPr>
            <xdr:cNvSpPr/>
          </xdr:nvSpPr>
          <xdr:spPr>
            <a:xfrm>
              <a:off x="2363737" y="-1999357"/>
              <a:ext cx="336825" cy="334914"/>
            </a:xfrm>
            <a:prstGeom prst="roundRect">
              <a:avLst/>
            </a:prstGeom>
            <a:solidFill>
              <a:srgbClr val="B3AD97"/>
            </a:solidFill>
            <a:ln>
              <a:solidFill>
                <a:schemeClr val="bg1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ru-RU"/>
            </a:p>
          </xdr:txBody>
        </xdr:sp>
        <xdr:sp macro="" textlink="">
          <xdr:nvSpPr>
            <xdr:cNvPr id="42" name="Text 4">
              <a:extLst>
                <a:ext uri="{FF2B5EF4-FFF2-40B4-BE49-F238E27FC236}">
                  <a16:creationId xmlns="" xmlns:a16="http://schemas.microsoft.com/office/drawing/2014/main" id="{00000000-0008-0000-0A00-00002A000000}"/>
                </a:ext>
              </a:extLst>
            </xdr:cNvPr>
            <xdr:cNvSpPr/>
          </xdr:nvSpPr>
          <xdr:spPr>
            <a:xfrm>
              <a:off x="1882240" y="-1571744"/>
              <a:ext cx="1298550" cy="373017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solidFill>
                    <a:srgbClr val="45333C"/>
                  </a:solidFill>
                  <a:effectLst/>
                  <a:latin typeface="+mj-lt"/>
                  <a:ea typeface="Calibri" panose="020F0502020204030204" pitchFamily="34" charset="0"/>
                </a:rPr>
                <a:t>Topazio</a:t>
              </a:r>
              <a:endParaRPr lang="en-US" sz="500">
                <a:solidFill>
                  <a:srgbClr val="45333C"/>
                </a:solidFill>
                <a:latin typeface="+mj-lt"/>
              </a:endParaRPr>
            </a:p>
          </xdr:txBody>
        </xdr:sp>
      </xdr:grpSp>
      <xdr:sp macro="" textlink="">
        <xdr:nvSpPr>
          <xdr:cNvPr id="27" name="TextBox 1052">
            <a:extLst>
              <a:ext uri="{FF2B5EF4-FFF2-40B4-BE49-F238E27FC236}">
                <a16:creationId xmlns="" xmlns:a16="http://schemas.microsoft.com/office/drawing/2014/main" id="{00000000-0008-0000-0A00-00001B000000}"/>
              </a:ext>
            </a:extLst>
          </xdr:cNvPr>
          <xdr:cNvSpPr txBox="1"/>
        </xdr:nvSpPr>
        <xdr:spPr>
          <a:xfrm>
            <a:off x="8879718" y="-20486"/>
            <a:ext cx="604793" cy="166589"/>
          </a:xfrm>
          <a:prstGeom prst="rect">
            <a:avLst/>
          </a:prstGeom>
          <a:noFill/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500">
                <a:solidFill>
                  <a:srgbClr val="45333C"/>
                </a:solidFill>
                <a:latin typeface="+mj-lt"/>
                <a:ea typeface="Calibri" panose="020F0502020204030204" pitchFamily="34" charset="0"/>
                <a:cs typeface="Times New Roman" panose="02020603050405020304" pitchFamily="18" charset="0"/>
              </a:rPr>
              <a:t>Terigranit</a:t>
            </a:r>
            <a:endParaRPr lang="ru-RU" sz="500">
              <a:solidFill>
                <a:srgbClr val="45333C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3</xdr:col>
      <xdr:colOff>570380</xdr:colOff>
      <xdr:row>0</xdr:row>
      <xdr:rowOff>94128</xdr:rowOff>
    </xdr:from>
    <xdr:to>
      <xdr:col>7</xdr:col>
      <xdr:colOff>396131</xdr:colOff>
      <xdr:row>4</xdr:row>
      <xdr:rowOff>56028</xdr:rowOff>
    </xdr:to>
    <xdr:grpSp>
      <xdr:nvGrpSpPr>
        <xdr:cNvPr id="129" name="Группа 128">
          <a:extLst>
            <a:ext uri="{FF2B5EF4-FFF2-40B4-BE49-F238E27FC236}">
              <a16:creationId xmlns="" xmlns:a16="http://schemas.microsoft.com/office/drawing/2014/main" id="{00000000-0008-0000-0A00-000081000000}"/>
            </a:ext>
          </a:extLst>
        </xdr:cNvPr>
        <xdr:cNvGrpSpPr/>
      </xdr:nvGrpSpPr>
      <xdr:grpSpPr>
        <a:xfrm>
          <a:off x="4936640" y="94128"/>
          <a:ext cx="2828031" cy="662940"/>
          <a:chOff x="3980136" y="0"/>
          <a:chExt cx="2991414" cy="790575"/>
        </a:xfrm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130" name="TextBox 1153">
            <a:extLst>
              <a:ext uri="{FF2B5EF4-FFF2-40B4-BE49-F238E27FC236}">
                <a16:creationId xmlns="" xmlns:a16="http://schemas.microsoft.com/office/drawing/2014/main" id="{00000000-0008-0000-0A00-000082000000}"/>
              </a:ext>
            </a:extLst>
          </xdr:cNvPr>
          <xdr:cNvSpPr txBox="1"/>
        </xdr:nvSpPr>
        <xdr:spPr>
          <a:xfrm>
            <a:off x="4352925" y="0"/>
            <a:ext cx="1801748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Granoceramic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1" name="TextBox 1156">
            <a:extLst>
              <a:ext uri="{FF2B5EF4-FFF2-40B4-BE49-F238E27FC236}">
                <a16:creationId xmlns="" xmlns:a16="http://schemas.microsoft.com/office/drawing/2014/main" id="{00000000-0008-0000-0A00-000083000000}"/>
              </a:ext>
            </a:extLst>
          </xdr:cNvPr>
          <xdr:cNvSpPr txBox="1"/>
        </xdr:nvSpPr>
        <xdr:spPr>
          <a:xfrm>
            <a:off x="5493957" y="0"/>
            <a:ext cx="1477593" cy="246991"/>
          </a:xfrm>
          <a:prstGeom prst="rect">
            <a:avLst/>
          </a:prstGeom>
          <a:noFill/>
        </xdr:spPr>
        <xdr:txBody>
          <a:bodyPr wrap="square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900">
                <a:latin typeface="+mj-lt"/>
              </a:rPr>
              <a:t>Lumigranit</a:t>
            </a:r>
            <a:endParaRPr lang="ru-RU" sz="900"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32" name="Группа 131">
            <a:extLst>
              <a:ext uri="{FF2B5EF4-FFF2-40B4-BE49-F238E27FC236}">
                <a16:creationId xmlns="" xmlns:a16="http://schemas.microsoft.com/office/drawing/2014/main" id="{00000000-0008-0000-0A00-000084000000}"/>
              </a:ext>
            </a:extLst>
          </xdr:cNvPr>
          <xdr:cNvGrpSpPr/>
        </xdr:nvGrpSpPr>
        <xdr:grpSpPr>
          <a:xfrm>
            <a:off x="3980136" y="218746"/>
            <a:ext cx="2639744" cy="571829"/>
            <a:chOff x="-697233" y="3169834"/>
            <a:chExt cx="3688464" cy="787449"/>
          </a:xfrm>
        </xdr:grpSpPr>
        <xdr:grpSp>
          <xdr:nvGrpSpPr>
            <xdr:cNvPr id="133" name="Группа 132">
              <a:extLst>
                <a:ext uri="{FF2B5EF4-FFF2-40B4-BE49-F238E27FC236}">
                  <a16:creationId xmlns="" xmlns:a16="http://schemas.microsoft.com/office/drawing/2014/main" id="{00000000-0008-0000-0A00-000085000000}"/>
                </a:ext>
              </a:extLst>
            </xdr:cNvPr>
            <xdr:cNvGrpSpPr/>
          </xdr:nvGrpSpPr>
          <xdr:grpSpPr>
            <a:xfrm>
              <a:off x="-697233" y="3169834"/>
              <a:ext cx="3688464" cy="787449"/>
              <a:chOff x="-997713" y="-1737598"/>
              <a:chExt cx="3688464" cy="787449"/>
            </a:xfrm>
          </xdr:grpSpPr>
          <xdr:sp macro="" textlink="">
            <xdr:nvSpPr>
              <xdr:cNvPr id="136" name="Text 4">
                <a:extLst>
                  <a:ext uri="{FF2B5EF4-FFF2-40B4-BE49-F238E27FC236}">
                    <a16:creationId xmlns="" xmlns:a16="http://schemas.microsoft.com/office/drawing/2014/main" id="{00000000-0008-0000-0A00-000088000000}"/>
                  </a:ext>
                </a:extLst>
              </xdr:cNvPr>
              <xdr:cNvSpPr/>
            </xdr:nvSpPr>
            <xdr:spPr>
              <a:xfrm>
                <a:off x="-997713" y="-1403565"/>
                <a:ext cx="1298547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Bianco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latte</a:t>
                </a:r>
              </a:p>
            </xdr:txBody>
          </xdr:sp>
          <xdr:sp macro="" textlink="">
            <xdr:nvSpPr>
              <xdr:cNvPr id="137" name="Text 4">
                <a:extLst>
                  <a:ext uri="{FF2B5EF4-FFF2-40B4-BE49-F238E27FC236}">
                    <a16:creationId xmlns="" xmlns:a16="http://schemas.microsoft.com/office/drawing/2014/main" id="{00000000-0008-0000-0A00-000089000000}"/>
                  </a:ext>
                </a:extLst>
              </xdr:cNvPr>
              <xdr:cNvSpPr/>
            </xdr:nvSpPr>
            <xdr:spPr>
              <a:xfrm>
                <a:off x="111031" y="-1399911"/>
                <a:ext cx="1298550" cy="449762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Nero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profondo</a:t>
                </a:r>
              </a:p>
            </xdr:txBody>
          </xdr:sp>
          <xdr:sp macro="" textlink="">
            <xdr:nvSpPr>
              <xdr:cNvPr id="138" name="Text 4">
                <a:extLst>
                  <a:ext uri="{FF2B5EF4-FFF2-40B4-BE49-F238E27FC236}">
                    <a16:creationId xmlns="" xmlns:a16="http://schemas.microsoft.com/office/drawing/2014/main" id="{00000000-0008-0000-0A00-00008A000000}"/>
                  </a:ext>
                </a:extLst>
              </xdr:cNvPr>
              <xdr:cNvSpPr/>
            </xdr:nvSpPr>
            <xdr:spPr>
              <a:xfrm>
                <a:off x="-19608" y="-1397055"/>
                <a:ext cx="762740" cy="42634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</a:rPr>
                  <a:t>Sabbia</a:t>
                </a:r>
              </a:p>
            </xdr:txBody>
          </xdr:sp>
          <xdr:sp macro="" textlink="">
            <xdr:nvSpPr>
              <xdr:cNvPr id="139" name="Text 4">
                <a:extLst>
                  <a:ext uri="{FF2B5EF4-FFF2-40B4-BE49-F238E27FC236}">
                    <a16:creationId xmlns="" xmlns:a16="http://schemas.microsoft.com/office/drawing/2014/main" id="{00000000-0008-0000-0A00-00008B000000}"/>
                  </a:ext>
                </a:extLst>
              </xdr:cNvPr>
              <xdr:cNvSpPr/>
            </xdr:nvSpPr>
            <xdr:spPr>
              <a:xfrm>
                <a:off x="-643056" y="-1398886"/>
                <a:ext cx="1298550" cy="37301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Grigio </a:t>
                </a:r>
                <a:endParaRPr lang="ru-RU" sz="500">
                  <a:effectLst/>
                  <a:latin typeface="+mj-lt"/>
                  <a:ea typeface="Calibri" panose="020F0502020204030204" pitchFamily="34" charset="0"/>
                </a:endParaRPr>
              </a:p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effectLst/>
                    <a:latin typeface="+mj-lt"/>
                    <a:ea typeface="Calibri" panose="020F0502020204030204" pitchFamily="34" charset="0"/>
                  </a:rPr>
                  <a:t>puro</a:t>
                </a:r>
              </a:p>
            </xdr:txBody>
          </xdr:sp>
          <xdr:pic>
            <xdr:nvPicPr>
              <xdr:cNvPr id="140" name="Рисунок 139">
                <a:extLst>
                  <a:ext uri="{FF2B5EF4-FFF2-40B4-BE49-F238E27FC236}">
                    <a16:creationId xmlns="" xmlns:a16="http://schemas.microsoft.com/office/drawing/2014/main" id="{00000000-0008-0000-0A00-00008C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235" t="52837" r="33136" b="17013"/>
              <a:stretch>
                <a:fillRect/>
              </a:stretch>
            </xdr:blipFill>
            <xdr:spPr>
              <a:xfrm>
                <a:off x="-136973" y="-1732887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1" name="Рисунок 140">
                <a:extLst>
                  <a:ext uri="{FF2B5EF4-FFF2-40B4-BE49-F238E27FC236}">
                    <a16:creationId xmlns="" xmlns:a16="http://schemas.microsoft.com/office/drawing/2014/main" id="{00000000-0008-0000-0A00-00008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4655" t="54251" r="35474" b="17593"/>
              <a:stretch>
                <a:fillRect/>
              </a:stretch>
            </xdr:blipFill>
            <xdr:spPr>
              <a:xfrm>
                <a:off x="222946" y="-1730658"/>
                <a:ext cx="298342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2" name="Рисунок 141">
                <a:extLst>
                  <a:ext uri="{FF2B5EF4-FFF2-40B4-BE49-F238E27FC236}">
                    <a16:creationId xmlns="" xmlns:a16="http://schemas.microsoft.com/office/drawing/2014/main" id="{00000000-0008-0000-0A00-00008E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9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6040" t="52081" r="34240" b="17251"/>
              <a:stretch>
                <a:fillRect/>
              </a:stretch>
            </xdr:blipFill>
            <xdr:spPr>
              <a:xfrm>
                <a:off x="586131" y="-1730301"/>
                <a:ext cx="307997" cy="31923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3" name="Рисунок 142">
                <a:extLst>
                  <a:ext uri="{FF2B5EF4-FFF2-40B4-BE49-F238E27FC236}">
                    <a16:creationId xmlns="" xmlns:a16="http://schemas.microsoft.com/office/drawing/2014/main" id="{00000000-0008-0000-0A00-00008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0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2584" t="52047" r="33602" b="15135"/>
              <a:stretch>
                <a:fillRect/>
              </a:stretch>
            </xdr:blipFill>
            <xdr:spPr>
              <a:xfrm>
                <a:off x="-497609" y="-1737598"/>
                <a:ext cx="298342" cy="319236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pic>
            <xdr:nvPicPr>
              <xdr:cNvPr id="144" name="Рисунок 143">
                <a:extLst>
                  <a:ext uri="{FF2B5EF4-FFF2-40B4-BE49-F238E27FC236}">
                    <a16:creationId xmlns="" xmlns:a16="http://schemas.microsoft.com/office/drawing/2014/main" id="{00000000-0008-0000-0A00-000090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1082" t="27032" r="14412" b="26081"/>
              <a:stretch>
                <a:fillRect/>
              </a:stretch>
            </xdr:blipFill>
            <xdr:spPr>
              <a:xfrm>
                <a:off x="1477479" y="-1732101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45" name="Text 4">
                <a:extLst>
                  <a:ext uri="{FF2B5EF4-FFF2-40B4-BE49-F238E27FC236}">
                    <a16:creationId xmlns="" xmlns:a16="http://schemas.microsoft.com/office/drawing/2014/main" id="{00000000-0008-0000-0A00-000091000000}"/>
                  </a:ext>
                </a:extLst>
              </xdr:cNvPr>
              <xdr:cNvSpPr/>
            </xdr:nvSpPr>
            <xdr:spPr>
              <a:xfrm>
                <a:off x="1198025" y="-1391142"/>
                <a:ext cx="857243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Titanio</a:t>
                </a:r>
              </a:p>
            </xdr:txBody>
          </xdr:sp>
          <xdr:pic>
            <xdr:nvPicPr>
              <xdr:cNvPr id="146" name="Рисунок 145">
                <a:extLst>
                  <a:ext uri="{FF2B5EF4-FFF2-40B4-BE49-F238E27FC236}">
                    <a16:creationId xmlns="" xmlns:a16="http://schemas.microsoft.com/office/drawing/2014/main" id="{00000000-0008-0000-0A00-000092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1361" t="50000" r="28681" b="17347"/>
              <a:stretch>
                <a:fillRect/>
              </a:stretch>
            </xdr:blipFill>
            <xdr:spPr>
              <a:xfrm>
                <a:off x="1882872" y="-1733025"/>
                <a:ext cx="298341" cy="317665"/>
              </a:xfrm>
              <a:prstGeom prst="roundRect">
                <a:avLst/>
              </a:prstGeom>
              <a:ln>
                <a:solidFill>
                  <a:schemeClr val="bg1"/>
                </a:solidFill>
              </a:ln>
            </xdr:spPr>
          </xdr:pic>
          <xdr:sp macro="" textlink="">
            <xdr:nvSpPr>
              <xdr:cNvPr id="147" name="Text 4">
                <a:extLst>
                  <a:ext uri="{FF2B5EF4-FFF2-40B4-BE49-F238E27FC236}">
                    <a16:creationId xmlns="" xmlns:a16="http://schemas.microsoft.com/office/drawing/2014/main" id="{00000000-0008-0000-0A00-000093000000}"/>
                  </a:ext>
                </a:extLst>
              </xdr:cNvPr>
              <xdr:cNvSpPr/>
            </xdr:nvSpPr>
            <xdr:spPr>
              <a:xfrm>
                <a:off x="1392201" y="-1393350"/>
                <a:ext cx="1298550" cy="414789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t"/>
              <a:lstStyle>
                <a:defPPr>
                  <a:defRPr lang="ru-RU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110000"/>
                  </a:lnSpc>
                  <a:defRPr/>
                </a:pPr>
                <a:r>
                  <a:rPr lang="en-US" sz="500">
                    <a:latin typeface="+mj-lt"/>
                    <a:ea typeface="Calibri" panose="020F0502020204030204" pitchFamily="34" charset="0"/>
                  </a:rPr>
                  <a:t>Calcestruzzo</a:t>
                </a:r>
              </a:p>
            </xdr:txBody>
          </xdr:sp>
        </xdr:grpSp>
        <xdr:sp macro="" textlink="">
          <xdr:nvSpPr>
            <xdr:cNvPr id="134" name="Text 4">
              <a:extLst>
                <a:ext uri="{FF2B5EF4-FFF2-40B4-BE49-F238E27FC236}">
                  <a16:creationId xmlns="" xmlns:a16="http://schemas.microsoft.com/office/drawing/2014/main" id="{00000000-0008-0000-0A00-000086000000}"/>
                </a:ext>
              </a:extLst>
            </xdr:cNvPr>
            <xdr:cNvSpPr/>
          </xdr:nvSpPr>
          <xdr:spPr>
            <a:xfrm>
              <a:off x="1175442" y="3511647"/>
              <a:ext cx="762740" cy="426343"/>
            </a:xfrm>
            <a:prstGeom prst="rect">
              <a:avLst/>
            </a:prstGeom>
            <a:noFill/>
          </xdr:spPr>
          <xdr:txBody>
            <a:bodyPr wrap="square" lIns="0" tIns="0" rIns="0" bIns="0" rtlCol="0" anchor="t"/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10000"/>
                </a:lnSpc>
                <a:defRPr/>
              </a:pPr>
              <a:r>
                <a:rPr lang="en-US" sz="500">
                  <a:latin typeface="+mj-lt"/>
                </a:rPr>
                <a:t>Nero</a:t>
              </a:r>
            </a:p>
          </xdr:txBody>
        </xdr:sp>
        <xdr:pic>
          <xdr:nvPicPr>
            <xdr:cNvPr id="135" name="Рисунок 134">
              <a:extLst>
                <a:ext uri="{FF2B5EF4-FFF2-40B4-BE49-F238E27FC236}">
                  <a16:creationId xmlns="" xmlns:a16="http://schemas.microsoft.com/office/drawing/2014/main" id="{00000000-0008-0000-0A00-00008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0763" t="24655" r="15181" b="24108"/>
            <a:stretch>
              <a:fillRect/>
            </a:stretch>
          </xdr:blipFill>
          <xdr:spPr>
            <a:xfrm>
              <a:off x="1398013" y="3178387"/>
              <a:ext cx="299818" cy="319236"/>
            </a:xfrm>
            <a:prstGeom prst="roundRect">
              <a:avLst/>
            </a:prstGeom>
            <a:ln>
              <a:solidFill>
                <a:schemeClr val="bg1"/>
              </a:solidFill>
            </a:ln>
          </xdr:spPr>
        </xdr:pic>
      </xdr:grpSp>
    </xdr:grpSp>
    <xdr:clientData/>
  </xdr:twoCellAnchor>
  <xdr:twoCellAnchor editAs="oneCell">
    <xdr:from>
      <xdr:col>10</xdr:col>
      <xdr:colOff>123825</xdr:colOff>
      <xdr:row>0</xdr:row>
      <xdr:rowOff>152400</xdr:rowOff>
    </xdr:from>
    <xdr:to>
      <xdr:col>10</xdr:col>
      <xdr:colOff>1763245</xdr:colOff>
      <xdr:row>4</xdr:row>
      <xdr:rowOff>161365</xdr:rowOff>
    </xdr:to>
    <xdr:grpSp>
      <xdr:nvGrpSpPr>
        <xdr:cNvPr id="148" name="Группа 147">
          <a:extLst>
            <a:ext uri="{FF2B5EF4-FFF2-40B4-BE49-F238E27FC236}">
              <a16:creationId xmlns="" xmlns:a16="http://schemas.microsoft.com/office/drawing/2014/main" id="{00000000-0008-0000-0A00-000094000000}"/>
            </a:ext>
          </a:extLst>
        </xdr:cNvPr>
        <xdr:cNvGrpSpPr/>
      </xdr:nvGrpSpPr>
      <xdr:grpSpPr>
        <a:xfrm>
          <a:off x="10639425" y="152400"/>
          <a:ext cx="1639420" cy="710005"/>
          <a:chOff x="-2479582" y="-1702368"/>
          <a:chExt cx="2539256" cy="1100202"/>
        </a:xfrm>
      </xdr:grpSpPr>
      <xdr:sp macro="" textlink="">
        <xdr:nvSpPr>
          <xdr:cNvPr id="149" name="Text 4">
            <a:extLst>
              <a:ext uri="{FF2B5EF4-FFF2-40B4-BE49-F238E27FC236}">
                <a16:creationId xmlns="" xmlns:a16="http://schemas.microsoft.com/office/drawing/2014/main" id="{00000000-0008-0000-0A00-000095000000}"/>
              </a:ext>
            </a:extLst>
          </xdr:cNvPr>
          <xdr:cNvSpPr/>
        </xdr:nvSpPr>
        <xdr:spPr>
          <a:xfrm>
            <a:off x="-2479582" y="-1057949"/>
            <a:ext cx="1298548" cy="414787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Bianc</a:t>
            </a:r>
            <a:r>
              <a:rPr lang="en-US" sz="500">
                <a:latin typeface="+mj-lt"/>
                <a:ea typeface="Calibri" panose="020F0502020204030204" pitchFamily="34" charset="0"/>
              </a:rPr>
              <a:t>a</a:t>
            </a:r>
            <a:endParaRPr lang="en-US" sz="500">
              <a:effectLst/>
              <a:latin typeface="+mj-lt"/>
              <a:ea typeface="Calibri" panose="020F0502020204030204" pitchFamily="34" charset="0"/>
            </a:endParaRPr>
          </a:p>
        </xdr:txBody>
      </xdr:sp>
      <xdr:sp macro="" textlink="">
        <xdr:nvSpPr>
          <xdr:cNvPr id="150" name="Text 4">
            <a:extLst>
              <a:ext uri="{FF2B5EF4-FFF2-40B4-BE49-F238E27FC236}">
                <a16:creationId xmlns="" xmlns:a16="http://schemas.microsoft.com/office/drawing/2014/main" id="{00000000-0008-0000-0A00-000096000000}"/>
              </a:ext>
            </a:extLst>
          </xdr:cNvPr>
          <xdr:cNvSpPr/>
        </xdr:nvSpPr>
        <xdr:spPr>
          <a:xfrm>
            <a:off x="-1644331" y="-1051929"/>
            <a:ext cx="1298550" cy="449763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Tartufo</a:t>
            </a:r>
          </a:p>
        </xdr:txBody>
      </xdr:sp>
      <xdr:sp macro="" textlink="">
        <xdr:nvSpPr>
          <xdr:cNvPr id="151" name="Text 4">
            <a:extLst>
              <a:ext uri="{FF2B5EF4-FFF2-40B4-BE49-F238E27FC236}">
                <a16:creationId xmlns="" xmlns:a16="http://schemas.microsoft.com/office/drawing/2014/main" id="{00000000-0008-0000-0A00-000097000000}"/>
              </a:ext>
            </a:extLst>
          </xdr:cNvPr>
          <xdr:cNvSpPr/>
        </xdr:nvSpPr>
        <xdr:spPr>
          <a:xfrm>
            <a:off x="-2051216" y="-1048629"/>
            <a:ext cx="1298550" cy="373017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Gelsomino</a:t>
            </a:r>
          </a:p>
        </xdr:txBody>
      </xdr:sp>
      <xdr:pic>
        <xdr:nvPicPr>
          <xdr:cNvPr id="152" name="Рисунок 151">
            <a:extLst>
              <a:ext uri="{FF2B5EF4-FFF2-40B4-BE49-F238E27FC236}">
                <a16:creationId xmlns="" xmlns:a16="http://schemas.microsoft.com/office/drawing/2014/main" id="{00000000-0008-0000-0A00-00009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584" t="52047" r="33602" b="15135"/>
          <a:stretch>
            <a:fillRect/>
          </a:stretch>
        </xdr:blipFill>
        <xdr:spPr>
          <a:xfrm>
            <a:off x="-1966492" y="-1372383"/>
            <a:ext cx="298343" cy="319236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53" name="TextBox 1101">
            <a:extLst>
              <a:ext uri="{FF2B5EF4-FFF2-40B4-BE49-F238E27FC236}">
                <a16:creationId xmlns="" xmlns:a16="http://schemas.microsoft.com/office/drawing/2014/main" id="{00000000-0008-0000-0A00-000099000000}"/>
              </a:ext>
            </a:extLst>
          </xdr:cNvPr>
          <xdr:cNvSpPr txBox="1"/>
        </xdr:nvSpPr>
        <xdr:spPr>
          <a:xfrm>
            <a:off x="-2129683" y="-1702368"/>
            <a:ext cx="1660951" cy="401786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20000"/>
              </a:lnSpc>
            </a:pPr>
            <a:r>
              <a:rPr lang="en-US" sz="1000">
                <a:latin typeface="+mj-lt"/>
              </a:rPr>
              <a:t>Technogranit</a:t>
            </a:r>
          </a:p>
        </xdr:txBody>
      </xdr:sp>
      <xdr:pic>
        <xdr:nvPicPr>
          <xdr:cNvPr id="154" name="Рисунок 153">
            <a:extLst>
              <a:ext uri="{FF2B5EF4-FFF2-40B4-BE49-F238E27FC236}">
                <a16:creationId xmlns="" xmlns:a16="http://schemas.microsoft.com/office/drawing/2014/main" id="{00000000-0008-0000-0A00-00009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603" t="30853" r="14412" b="20697"/>
          <a:stretch>
            <a:fillRect/>
          </a:stretch>
        </xdr:blipFill>
        <xdr:spPr>
          <a:xfrm>
            <a:off x="-1554566" y="-1375113"/>
            <a:ext cx="303690" cy="317664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155" name="Рисунок 154">
            <a:extLst>
              <a:ext uri="{FF2B5EF4-FFF2-40B4-BE49-F238E27FC236}">
                <a16:creationId xmlns="" xmlns:a16="http://schemas.microsoft.com/office/drawing/2014/main" id="{00000000-0008-0000-0A00-00009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2051" t="21923" r="14376" b="21915"/>
          <a:stretch>
            <a:fillRect/>
          </a:stretch>
        </xdr:blipFill>
        <xdr:spPr>
          <a:xfrm>
            <a:off x="-1135299" y="-1377966"/>
            <a:ext cx="307997" cy="319235"/>
          </a:xfrm>
          <a:prstGeom prst="round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56" name="Text 4">
            <a:extLst>
              <a:ext uri="{FF2B5EF4-FFF2-40B4-BE49-F238E27FC236}">
                <a16:creationId xmlns="" xmlns:a16="http://schemas.microsoft.com/office/drawing/2014/main" id="{00000000-0008-0000-0A00-00009C000000}"/>
              </a:ext>
            </a:extLst>
          </xdr:cNvPr>
          <xdr:cNvSpPr/>
        </xdr:nvSpPr>
        <xdr:spPr>
          <a:xfrm>
            <a:off x="-1238876" y="-1052289"/>
            <a:ext cx="1298550" cy="449763"/>
          </a:xfrm>
          <a:prstGeom prst="rect">
            <a:avLst/>
          </a:prstGeom>
          <a:noFill/>
        </xdr:spPr>
        <xdr:txBody>
          <a:bodyPr wrap="square" lIns="0" tIns="0" rIns="0" bIns="0" rtlCol="0" anchor="t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0000"/>
              </a:lnSpc>
              <a:defRPr/>
            </a:pPr>
            <a:r>
              <a:rPr lang="en-US" sz="500">
                <a:effectLst/>
                <a:latin typeface="+mj-lt"/>
                <a:ea typeface="Calibri" panose="020F0502020204030204" pitchFamily="34" charset="0"/>
              </a:rPr>
              <a:t>Nero opaco</a:t>
            </a:r>
          </a:p>
        </xdr:txBody>
      </xdr:sp>
      <xdr:pic>
        <xdr:nvPicPr>
          <xdr:cNvPr id="157" name="Рисунок 156">
            <a:extLst>
              <a:ext uri="{FF2B5EF4-FFF2-40B4-BE49-F238E27FC236}">
                <a16:creationId xmlns="" xmlns:a16="http://schemas.microsoft.com/office/drawing/2014/main" id="{00000000-0008-0000-0A00-00009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040" t="52081" r="34240" b="17251"/>
          <a:stretch>
            <a:fillRect/>
          </a:stretch>
        </xdr:blipFill>
        <xdr:spPr>
          <a:xfrm>
            <a:off x="-745722" y="-1377969"/>
            <a:ext cx="307997" cy="319235"/>
          </a:xfrm>
          <a:prstGeom prst="roundRect">
            <a:avLst/>
          </a:prstGeom>
          <a:ln>
            <a:solidFill>
              <a:schemeClr val="bg1"/>
            </a:solidFill>
          </a:ln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1078706</xdr:colOff>
      <xdr:row>0</xdr:row>
      <xdr:rowOff>9525</xdr:rowOff>
    </xdr:from>
    <xdr:to>
      <xdr:col>10</xdr:col>
      <xdr:colOff>2350063</xdr:colOff>
      <xdr:row>2</xdr:row>
      <xdr:rowOff>153341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6270" y="9525"/>
          <a:ext cx="1271270" cy="410210"/>
        </a:xfrm>
        <a:prstGeom prst="rect">
          <a:avLst/>
        </a:prstGeom>
      </xdr:spPr>
    </xdr:pic>
    <xdr:clientData/>
  </xdr:twoCellAnchor>
  <xdr:twoCellAnchor editAs="absolute">
    <xdr:from>
      <xdr:col>0</xdr:col>
      <xdr:colOff>98369</xdr:colOff>
      <xdr:row>17</xdr:row>
      <xdr:rowOff>1011744</xdr:rowOff>
    </xdr:from>
    <xdr:to>
      <xdr:col>0</xdr:col>
      <xdr:colOff>1294064</xdr:colOff>
      <xdr:row>18</xdr:row>
      <xdr:rowOff>976312</xdr:rowOff>
    </xdr:to>
    <xdr:pic>
      <xdr:nvPicPr>
        <xdr:cNvPr id="4" name="Рисунок 4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790" y="4916805"/>
          <a:ext cx="1195705" cy="99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118614</xdr:colOff>
      <xdr:row>17</xdr:row>
      <xdr:rowOff>18243</xdr:rowOff>
    </xdr:from>
    <xdr:to>
      <xdr:col>1</xdr:col>
      <xdr:colOff>0</xdr:colOff>
      <xdr:row>17</xdr:row>
      <xdr:rowOff>1018795</xdr:rowOff>
    </xdr:to>
    <xdr:pic>
      <xdr:nvPicPr>
        <xdr:cNvPr id="5" name="Рисунок 41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8110" y="3923030"/>
          <a:ext cx="1177925" cy="1000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206219</xdr:colOff>
      <xdr:row>16</xdr:row>
      <xdr:rowOff>215415</xdr:rowOff>
    </xdr:from>
    <xdr:to>
      <xdr:col>0</xdr:col>
      <xdr:colOff>1257444</xdr:colOff>
      <xdr:row>16</xdr:row>
      <xdr:rowOff>1145021</xdr:rowOff>
    </xdr:to>
    <xdr:pic>
      <xdr:nvPicPr>
        <xdr:cNvPr id="6" name="Рисунок 12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2844165"/>
          <a:ext cx="10515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253687</xdr:colOff>
      <xdr:row>8</xdr:row>
      <xdr:rowOff>5419</xdr:rowOff>
    </xdr:from>
    <xdr:to>
      <xdr:col>1</xdr:col>
      <xdr:colOff>0</xdr:colOff>
      <xdr:row>13</xdr:row>
      <xdr:rowOff>70145</xdr:rowOff>
    </xdr:to>
    <xdr:pic>
      <xdr:nvPicPr>
        <xdr:cNvPr id="8" name="Рисунок 14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" y="1262380"/>
          <a:ext cx="104267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124547</xdr:colOff>
      <xdr:row>10</xdr:row>
      <xdr:rowOff>125094</xdr:rowOff>
    </xdr:from>
    <xdr:to>
      <xdr:col>4</xdr:col>
      <xdr:colOff>387101</xdr:colOff>
      <xdr:row>12</xdr:row>
      <xdr:rowOff>47463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775" y="1724660"/>
          <a:ext cx="262255" cy="265430"/>
        </a:xfrm>
        <a:prstGeom prst="rect">
          <a:avLst/>
        </a:prstGeom>
      </xdr:spPr>
    </xdr:pic>
    <xdr:clientData/>
  </xdr:twoCellAnchor>
  <xdr:twoCellAnchor editAs="oneCell">
    <xdr:from>
      <xdr:col>4</xdr:col>
      <xdr:colOff>114426</xdr:colOff>
      <xdr:row>16</xdr:row>
      <xdr:rowOff>524251</xdr:rowOff>
    </xdr:from>
    <xdr:to>
      <xdr:col>4</xdr:col>
      <xdr:colOff>376980</xdr:colOff>
      <xdr:row>16</xdr:row>
      <xdr:rowOff>791371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8615" y="3152775"/>
          <a:ext cx="262255" cy="267335"/>
        </a:xfrm>
        <a:prstGeom prst="rect">
          <a:avLst/>
        </a:prstGeom>
      </xdr:spPr>
    </xdr:pic>
    <xdr:clientData/>
  </xdr:twoCellAnchor>
  <xdr:twoCellAnchor editAs="oneCell">
    <xdr:from>
      <xdr:col>4</xdr:col>
      <xdr:colOff>114282</xdr:colOff>
      <xdr:row>17</xdr:row>
      <xdr:rowOff>396790</xdr:rowOff>
    </xdr:from>
    <xdr:to>
      <xdr:col>4</xdr:col>
      <xdr:colOff>376835</xdr:colOff>
      <xdr:row>17</xdr:row>
      <xdr:rowOff>659635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7980" y="4301490"/>
          <a:ext cx="262890" cy="262890"/>
        </a:xfrm>
        <a:prstGeom prst="rect">
          <a:avLst/>
        </a:prstGeom>
      </xdr:spPr>
    </xdr:pic>
    <xdr:clientData/>
  </xdr:twoCellAnchor>
  <xdr:twoCellAnchor editAs="oneCell">
    <xdr:from>
      <xdr:col>4</xdr:col>
      <xdr:colOff>104160</xdr:colOff>
      <xdr:row>18</xdr:row>
      <xdr:rowOff>307744</xdr:rowOff>
    </xdr:from>
    <xdr:to>
      <xdr:col>4</xdr:col>
      <xdr:colOff>366713</xdr:colOff>
      <xdr:row>18</xdr:row>
      <xdr:rowOff>570589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8455" y="5241290"/>
          <a:ext cx="262255" cy="2628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1287324</xdr:colOff>
      <xdr:row>2</xdr:row>
      <xdr:rowOff>80715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145" cy="34734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3</xdr:col>
      <xdr:colOff>852921</xdr:colOff>
      <xdr:row>0</xdr:row>
      <xdr:rowOff>51955</xdr:rowOff>
    </xdr:from>
    <xdr:to>
      <xdr:col>5</xdr:col>
      <xdr:colOff>484909</xdr:colOff>
      <xdr:row>2</xdr:row>
      <xdr:rowOff>151534</xdr:rowOff>
    </xdr:to>
    <xdr:grpSp>
      <xdr:nvGrpSpPr>
        <xdr:cNvPr id="10" name="Группа 9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GrpSpPr/>
      </xdr:nvGrpSpPr>
      <xdr:grpSpPr>
        <a:xfrm>
          <a:off x="4076181" y="51955"/>
          <a:ext cx="1140748" cy="358659"/>
          <a:chOff x="1298864" y="51955"/>
          <a:chExt cx="1086715" cy="363681"/>
        </a:xfrm>
      </xdr:grpSpPr>
      <xdr:pic>
        <xdr:nvPicPr>
          <xdr:cNvPr id="2" name="Рисунок 12">
            <a:extLst>
              <a:ext uri="{FF2B5EF4-FFF2-40B4-BE49-F238E27FC236}">
                <a16:creationId xmlns="" xmlns:a16="http://schemas.microsoft.com/office/drawing/2014/main" id="{00000000-0008-0000-0B00-00000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Рисунок 1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" name="Прямоугольник: скругленные углы 8">
            <a:extLst>
              <a:ext uri="{FF2B5EF4-FFF2-40B4-BE49-F238E27FC236}">
                <a16:creationId xmlns=""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1847984</xdr:colOff>
      <xdr:row>0</xdr:row>
      <xdr:rowOff>13607</xdr:rowOff>
    </xdr:from>
    <xdr:to>
      <xdr:col>10</xdr:col>
      <xdr:colOff>3117042</xdr:colOff>
      <xdr:row>2</xdr:row>
      <xdr:rowOff>159104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0" y="13335"/>
          <a:ext cx="1268730" cy="412115"/>
        </a:xfrm>
        <a:prstGeom prst="rect">
          <a:avLst/>
        </a:prstGeom>
      </xdr:spPr>
    </xdr:pic>
    <xdr:clientData/>
  </xdr:twoCellAnchor>
  <xdr:twoCellAnchor editAs="absolute">
    <xdr:from>
      <xdr:col>0</xdr:col>
      <xdr:colOff>20105</xdr:colOff>
      <xdr:row>9</xdr:row>
      <xdr:rowOff>165847</xdr:rowOff>
    </xdr:from>
    <xdr:to>
      <xdr:col>1</xdr:col>
      <xdr:colOff>4520</xdr:colOff>
      <xdr:row>14</xdr:row>
      <xdr:rowOff>9525</xdr:rowOff>
    </xdr:to>
    <xdr:pic>
      <xdr:nvPicPr>
        <xdr:cNvPr id="5" name="Рисунок 1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" y="1889760"/>
          <a:ext cx="117729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60315</xdr:colOff>
      <xdr:row>18</xdr:row>
      <xdr:rowOff>42456</xdr:rowOff>
    </xdr:from>
    <xdr:to>
      <xdr:col>0</xdr:col>
      <xdr:colOff>1127968</xdr:colOff>
      <xdr:row>18</xdr:row>
      <xdr:rowOff>1023705</xdr:rowOff>
    </xdr:to>
    <xdr:pic>
      <xdr:nvPicPr>
        <xdr:cNvPr id="6" name="Рисунок 12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90" y="3994785"/>
          <a:ext cx="1068070" cy="98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80421</xdr:colOff>
      <xdr:row>19</xdr:row>
      <xdr:rowOff>64569</xdr:rowOff>
    </xdr:from>
    <xdr:to>
      <xdr:col>0</xdr:col>
      <xdr:colOff>1094420</xdr:colOff>
      <xdr:row>19</xdr:row>
      <xdr:rowOff>1018117</xdr:rowOff>
    </xdr:to>
    <xdr:pic>
      <xdr:nvPicPr>
        <xdr:cNvPr id="7" name="Рисунок 2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10" y="5045710"/>
          <a:ext cx="1014095" cy="953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70368</xdr:colOff>
      <xdr:row>20</xdr:row>
      <xdr:rowOff>29603</xdr:rowOff>
    </xdr:from>
    <xdr:to>
      <xdr:col>0</xdr:col>
      <xdr:colOff>1065573</xdr:colOff>
      <xdr:row>20</xdr:row>
      <xdr:rowOff>950113</xdr:rowOff>
    </xdr:to>
    <xdr:pic>
      <xdr:nvPicPr>
        <xdr:cNvPr id="8" name="Рисунок 28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50" y="6039485"/>
          <a:ext cx="995680" cy="92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0</xdr:colOff>
      <xdr:row>21</xdr:row>
      <xdr:rowOff>8157</xdr:rowOff>
    </xdr:from>
    <xdr:to>
      <xdr:col>0</xdr:col>
      <xdr:colOff>1105783</xdr:colOff>
      <xdr:row>21</xdr:row>
      <xdr:rowOff>1029082</xdr:rowOff>
    </xdr:to>
    <xdr:pic>
      <xdr:nvPicPr>
        <xdr:cNvPr id="9" name="Рисунок 47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08495"/>
          <a:ext cx="1105535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0</xdr:colOff>
      <xdr:row>22</xdr:row>
      <xdr:rowOff>9637</xdr:rowOff>
    </xdr:from>
    <xdr:to>
      <xdr:col>0</xdr:col>
      <xdr:colOff>1075625</xdr:colOff>
      <xdr:row>22</xdr:row>
      <xdr:rowOff>1019743</xdr:rowOff>
    </xdr:to>
    <xdr:pic>
      <xdr:nvPicPr>
        <xdr:cNvPr id="11" name="Рисунок 45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96250"/>
          <a:ext cx="107505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</xdr:col>
      <xdr:colOff>81586</xdr:colOff>
      <xdr:row>19</xdr:row>
      <xdr:rowOff>213300</xdr:rowOff>
    </xdr:from>
    <xdr:to>
      <xdr:col>4</xdr:col>
      <xdr:colOff>398044</xdr:colOff>
      <xdr:row>19</xdr:row>
      <xdr:rowOff>495509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5194300"/>
          <a:ext cx="316230" cy="282575"/>
        </a:xfrm>
        <a:prstGeom prst="rect">
          <a:avLst/>
        </a:prstGeom>
      </xdr:spPr>
    </xdr:pic>
    <xdr:clientData/>
  </xdr:twoCellAnchor>
  <xdr:twoCellAnchor editAs="absolute">
    <xdr:from>
      <xdr:col>4</xdr:col>
      <xdr:colOff>101870</xdr:colOff>
      <xdr:row>11</xdr:row>
      <xdr:rowOff>215179</xdr:rowOff>
    </xdr:from>
    <xdr:to>
      <xdr:col>4</xdr:col>
      <xdr:colOff>406858</xdr:colOff>
      <xdr:row>13</xdr:row>
      <xdr:rowOff>14714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9370" y="2433955"/>
          <a:ext cx="304800" cy="295275"/>
        </a:xfrm>
        <a:prstGeom prst="rect">
          <a:avLst/>
        </a:prstGeom>
      </xdr:spPr>
    </xdr:pic>
    <xdr:clientData/>
  </xdr:twoCellAnchor>
  <xdr:twoCellAnchor editAs="absolute">
    <xdr:from>
      <xdr:col>4</xdr:col>
      <xdr:colOff>90630</xdr:colOff>
      <xdr:row>18</xdr:row>
      <xdr:rowOff>425439</xdr:rowOff>
    </xdr:from>
    <xdr:to>
      <xdr:col>4</xdr:col>
      <xdr:colOff>390592</xdr:colOff>
      <xdr:row>18</xdr:row>
      <xdr:rowOff>702608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940" y="4377690"/>
          <a:ext cx="300355" cy="277495"/>
        </a:xfrm>
        <a:prstGeom prst="rect">
          <a:avLst/>
        </a:prstGeom>
      </xdr:spPr>
    </xdr:pic>
    <xdr:clientData/>
  </xdr:twoCellAnchor>
  <xdr:twoCellAnchor editAs="absolute">
    <xdr:from>
      <xdr:col>4</xdr:col>
      <xdr:colOff>100414</xdr:colOff>
      <xdr:row>20</xdr:row>
      <xdr:rowOff>103630</xdr:rowOff>
    </xdr:from>
    <xdr:to>
      <xdr:col>4</xdr:col>
      <xdr:colOff>411847</xdr:colOff>
      <xdr:row>20</xdr:row>
      <xdr:rowOff>381077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6113780"/>
          <a:ext cx="311150" cy="277495"/>
        </a:xfrm>
        <a:prstGeom prst="rect">
          <a:avLst/>
        </a:prstGeom>
      </xdr:spPr>
    </xdr:pic>
    <xdr:clientData/>
  </xdr:twoCellAnchor>
  <xdr:twoCellAnchor editAs="absolute">
    <xdr:from>
      <xdr:col>4</xdr:col>
      <xdr:colOff>84948</xdr:colOff>
      <xdr:row>21</xdr:row>
      <xdr:rowOff>389116</xdr:rowOff>
    </xdr:from>
    <xdr:to>
      <xdr:col>4</xdr:col>
      <xdr:colOff>396381</xdr:colOff>
      <xdr:row>21</xdr:row>
      <xdr:rowOff>666563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C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225" y="7389495"/>
          <a:ext cx="311785" cy="277495"/>
        </a:xfrm>
        <a:prstGeom prst="rect">
          <a:avLst/>
        </a:prstGeom>
      </xdr:spPr>
    </xdr:pic>
    <xdr:clientData/>
  </xdr:twoCellAnchor>
  <xdr:twoCellAnchor editAs="absolute">
    <xdr:from>
      <xdr:col>4</xdr:col>
      <xdr:colOff>108147</xdr:colOff>
      <xdr:row>22</xdr:row>
      <xdr:rowOff>353965</xdr:rowOff>
    </xdr:from>
    <xdr:to>
      <xdr:col>4</xdr:col>
      <xdr:colOff>419580</xdr:colOff>
      <xdr:row>22</xdr:row>
      <xdr:rowOff>631412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720" y="8440420"/>
          <a:ext cx="311150" cy="2774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89895</xdr:colOff>
      <xdr:row>2</xdr:row>
      <xdr:rowOff>75272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00000000-0008-0000-0C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2065" cy="34163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3</xdr:col>
      <xdr:colOff>716018</xdr:colOff>
      <xdr:row>0</xdr:row>
      <xdr:rowOff>59121</xdr:rowOff>
    </xdr:from>
    <xdr:to>
      <xdr:col>6</xdr:col>
      <xdr:colOff>41952</xdr:colOff>
      <xdr:row>2</xdr:row>
      <xdr:rowOff>153257</xdr:rowOff>
    </xdr:to>
    <xdr:grpSp>
      <xdr:nvGrpSpPr>
        <xdr:cNvPr id="4" name="Группа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GrpSpPr/>
      </xdr:nvGrpSpPr>
      <xdr:grpSpPr>
        <a:xfrm>
          <a:off x="3786878" y="59121"/>
          <a:ext cx="1131874" cy="353216"/>
          <a:chOff x="1298864" y="51955"/>
          <a:chExt cx="1086715" cy="363681"/>
        </a:xfrm>
      </xdr:grpSpPr>
      <xdr:pic>
        <xdr:nvPicPr>
          <xdr:cNvPr id="10" name="Рисунок 12">
            <a:extLst>
              <a:ext uri="{FF2B5EF4-FFF2-40B4-BE49-F238E27FC236}">
                <a16:creationId xmlns="" xmlns:a16="http://schemas.microsoft.com/office/drawing/2014/main" id="{00000000-0008-0000-0C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4">
            <a:extLst>
              <a:ext uri="{FF2B5EF4-FFF2-40B4-BE49-F238E27FC236}">
                <a16:creationId xmlns="" xmlns:a16="http://schemas.microsoft.com/office/drawing/2014/main" id="{00000000-0008-0000-0C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Прямоугольник: скругленные углы 12">
            <a:extLst>
              <a:ext uri="{FF2B5EF4-FFF2-40B4-BE49-F238E27FC236}">
                <a16:creationId xmlns="" xmlns:a16="http://schemas.microsoft.com/office/drawing/2014/main" id="{00000000-0008-0000-0C00-00000D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  <xdr:twoCellAnchor editAs="absolute">
    <xdr:from>
      <xdr:col>4</xdr:col>
      <xdr:colOff>112059</xdr:colOff>
      <xdr:row>23</xdr:row>
      <xdr:rowOff>268941</xdr:rowOff>
    </xdr:from>
    <xdr:to>
      <xdr:col>4</xdr:col>
      <xdr:colOff>412021</xdr:colOff>
      <xdr:row>23</xdr:row>
      <xdr:rowOff>546110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9530" y="9412605"/>
          <a:ext cx="299720" cy="277495"/>
        </a:xfrm>
        <a:prstGeom prst="rect">
          <a:avLst/>
        </a:prstGeom>
      </xdr:spPr>
    </xdr:pic>
    <xdr:clientData/>
  </xdr:twoCellAnchor>
  <xdr:twoCellAnchor editAs="absolute">
    <xdr:from>
      <xdr:col>4</xdr:col>
      <xdr:colOff>112059</xdr:colOff>
      <xdr:row>24</xdr:row>
      <xdr:rowOff>89647</xdr:rowOff>
    </xdr:from>
    <xdr:to>
      <xdr:col>4</xdr:col>
      <xdr:colOff>412021</xdr:colOff>
      <xdr:row>24</xdr:row>
      <xdr:rowOff>366816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9530" y="10214610"/>
          <a:ext cx="299720" cy="276860"/>
        </a:xfrm>
        <a:prstGeom prst="rect">
          <a:avLst/>
        </a:prstGeom>
      </xdr:spPr>
    </xdr:pic>
    <xdr:clientData/>
  </xdr:twoCellAnchor>
  <xdr:twoCellAnchor editAs="absolute">
    <xdr:from>
      <xdr:col>0</xdr:col>
      <xdr:colOff>168088</xdr:colOff>
      <xdr:row>22</xdr:row>
      <xdr:rowOff>1030941</xdr:rowOff>
    </xdr:from>
    <xdr:to>
      <xdr:col>0</xdr:col>
      <xdr:colOff>1075765</xdr:colOff>
      <xdr:row>24</xdr:row>
      <xdr:rowOff>6964</xdr:rowOff>
    </xdr:to>
    <xdr:pic>
      <xdr:nvPicPr>
        <xdr:cNvPr id="28" name="Рисунок 41">
          <a:extLst>
            <a:ext uri="{FF2B5EF4-FFF2-40B4-BE49-F238E27FC236}">
              <a16:creationId xmlns="" xmlns:a16="http://schemas.microsoft.com/office/drawing/2014/main" id="{00000000-0008-0000-0C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75" r="9279"/>
        <a:stretch>
          <a:fillRect/>
        </a:stretch>
      </xdr:blipFill>
      <xdr:spPr>
        <a:xfrm>
          <a:off x="167640" y="9117330"/>
          <a:ext cx="908050" cy="1014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145677</xdr:colOff>
      <xdr:row>24</xdr:row>
      <xdr:rowOff>0</xdr:rowOff>
    </xdr:from>
    <xdr:to>
      <xdr:col>0</xdr:col>
      <xdr:colOff>1098177</xdr:colOff>
      <xdr:row>24</xdr:row>
      <xdr:rowOff>993268</xdr:rowOff>
    </xdr:to>
    <xdr:pic>
      <xdr:nvPicPr>
        <xdr:cNvPr id="30" name="Рисунок 43">
          <a:extLst>
            <a:ext uri="{FF2B5EF4-FFF2-40B4-BE49-F238E27FC236}">
              <a16:creationId xmlns="" xmlns:a16="http://schemas.microsoft.com/office/drawing/2014/main" id="{00000000-0008-0000-0C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47" r="9092"/>
        <a:stretch>
          <a:fillRect/>
        </a:stretch>
      </xdr:blipFill>
      <xdr:spPr>
        <a:xfrm>
          <a:off x="145415" y="10125075"/>
          <a:ext cx="952500" cy="99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3005638</xdr:colOff>
      <xdr:row>0</xdr:row>
      <xdr:rowOff>26480</xdr:rowOff>
    </xdr:from>
    <xdr:to>
      <xdr:col>10</xdr:col>
      <xdr:colOff>4285764</xdr:colOff>
      <xdr:row>2</xdr:row>
      <xdr:rowOff>173195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6215" y="26035"/>
          <a:ext cx="1280160" cy="4133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200353</xdr:colOff>
      <xdr:row>2</xdr:row>
      <xdr:rowOff>78474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9050" cy="34480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0</xdr:col>
      <xdr:colOff>68696</xdr:colOff>
      <xdr:row>9</xdr:row>
      <xdr:rowOff>101228</xdr:rowOff>
    </xdr:from>
    <xdr:to>
      <xdr:col>0</xdr:col>
      <xdr:colOff>1062821</xdr:colOff>
      <xdr:row>14</xdr:row>
      <xdr:rowOff>13824</xdr:rowOff>
    </xdr:to>
    <xdr:pic>
      <xdr:nvPicPr>
        <xdr:cNvPr id="3" name="Рисунок 28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" y="1786890"/>
          <a:ext cx="993775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71252</xdr:colOff>
      <xdr:row>18</xdr:row>
      <xdr:rowOff>89684</xdr:rowOff>
    </xdr:from>
    <xdr:to>
      <xdr:col>0</xdr:col>
      <xdr:colOff>1069071</xdr:colOff>
      <xdr:row>18</xdr:row>
      <xdr:rowOff>1037723</xdr:rowOff>
    </xdr:to>
    <xdr:pic>
      <xdr:nvPicPr>
        <xdr:cNvPr id="10" name="Рисунок 26">
          <a:extLst>
            <a:ext uri="{FF2B5EF4-FFF2-40B4-BE49-F238E27FC236}">
              <a16:creationId xmlns=""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20" y="3575685"/>
          <a:ext cx="997585" cy="948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52000</xdr:colOff>
      <xdr:row>11</xdr:row>
      <xdr:rowOff>67825</xdr:rowOff>
    </xdr:from>
    <xdr:to>
      <xdr:col>4</xdr:col>
      <xdr:colOff>355126</xdr:colOff>
      <xdr:row>12</xdr:row>
      <xdr:rowOff>148102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590" y="2153285"/>
          <a:ext cx="303530" cy="280670"/>
        </a:xfrm>
        <a:prstGeom prst="rect">
          <a:avLst/>
        </a:prstGeom>
      </xdr:spPr>
    </xdr:pic>
    <xdr:clientData/>
  </xdr:twoCellAnchor>
  <xdr:twoCellAnchor editAs="oneCell">
    <xdr:from>
      <xdr:col>4</xdr:col>
      <xdr:colOff>75508</xdr:colOff>
      <xdr:row>18</xdr:row>
      <xdr:rowOff>661693</xdr:rowOff>
    </xdr:from>
    <xdr:to>
      <xdr:col>4</xdr:col>
      <xdr:colOff>373639</xdr:colOff>
      <xdr:row>18</xdr:row>
      <xdr:rowOff>941995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085" y="4147820"/>
          <a:ext cx="298450" cy="280035"/>
        </a:xfrm>
        <a:prstGeom prst="rect">
          <a:avLst/>
        </a:prstGeom>
      </xdr:spPr>
    </xdr:pic>
    <xdr:clientData/>
  </xdr:twoCellAnchor>
  <xdr:twoCellAnchor editAs="oneCell">
    <xdr:from>
      <xdr:col>4</xdr:col>
      <xdr:colOff>246530</xdr:colOff>
      <xdr:row>0</xdr:row>
      <xdr:rowOff>44824</xdr:rowOff>
    </xdr:from>
    <xdr:to>
      <xdr:col>6</xdr:col>
      <xdr:colOff>292732</xdr:colOff>
      <xdr:row>2</xdr:row>
      <xdr:rowOff>132778</xdr:rowOff>
    </xdr:to>
    <xdr:grpSp>
      <xdr:nvGrpSpPr>
        <xdr:cNvPr id="4" name="Группа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GrpSpPr/>
      </xdr:nvGrpSpPr>
      <xdr:grpSpPr>
        <a:xfrm>
          <a:off x="3744110" y="44824"/>
          <a:ext cx="1128242" cy="347034"/>
          <a:chOff x="1298864" y="51955"/>
          <a:chExt cx="1086715" cy="363681"/>
        </a:xfrm>
      </xdr:grpSpPr>
      <xdr:pic>
        <xdr:nvPicPr>
          <xdr:cNvPr id="5" name="Рисунок 12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14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Прямоугольник: скругленные углы 6">
            <a:extLst>
              <a:ext uri="{FF2B5EF4-FFF2-40B4-BE49-F238E27FC236}">
                <a16:creationId xmlns="" xmlns:a16="http://schemas.microsoft.com/office/drawing/2014/main" id="{00000000-0008-0000-0D00-000007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800699</xdr:colOff>
      <xdr:row>0</xdr:row>
      <xdr:rowOff>26415</xdr:rowOff>
    </xdr:from>
    <xdr:to>
      <xdr:col>10</xdr:col>
      <xdr:colOff>2073737</xdr:colOff>
      <xdr:row>2</xdr:row>
      <xdr:rowOff>166309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4620" y="26035"/>
          <a:ext cx="1273175" cy="406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1287324</xdr:colOff>
      <xdr:row>2</xdr:row>
      <xdr:rowOff>78474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00000000-0008-0000-0E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145" cy="344805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4</xdr:col>
      <xdr:colOff>84808</xdr:colOff>
      <xdr:row>12</xdr:row>
      <xdr:rowOff>11999</xdr:rowOff>
    </xdr:from>
    <xdr:to>
      <xdr:col>4</xdr:col>
      <xdr:colOff>429835</xdr:colOff>
      <xdr:row>21</xdr:row>
      <xdr:rowOff>793860</xdr:rowOff>
    </xdr:to>
    <xdr:grpSp>
      <xdr:nvGrpSpPr>
        <xdr:cNvPr id="14" name="Группа 13">
          <a:extLst>
            <a:ext uri="{FF2B5EF4-FFF2-40B4-BE49-F238E27FC236}">
              <a16:creationId xmlns="" xmlns:a16="http://schemas.microsoft.com/office/drawing/2014/main" id="{00000000-0008-0000-0E00-00000E000000}"/>
            </a:ext>
          </a:extLst>
        </xdr:cNvPr>
        <xdr:cNvGrpSpPr/>
      </xdr:nvGrpSpPr>
      <xdr:grpSpPr>
        <a:xfrm>
          <a:off x="4359628" y="2016059"/>
          <a:ext cx="345027" cy="5033821"/>
          <a:chOff x="4218658" y="2097974"/>
          <a:chExt cx="345027" cy="5077636"/>
        </a:xfrm>
      </xdr:grpSpPr>
      <xdr:pic>
        <xdr:nvPicPr>
          <xdr:cNvPr id="4" name="Рисунок 3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9665" y="2097974"/>
            <a:ext cx="304020" cy="282134"/>
          </a:xfrm>
          <a:prstGeom prst="rect">
            <a:avLst/>
          </a:prstGeom>
        </xdr:spPr>
      </xdr:pic>
      <xdr:pic>
        <xdr:nvPicPr>
          <xdr:cNvPr id="5" name="Рисунок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41096" y="3890141"/>
            <a:ext cx="299010" cy="282134"/>
          </a:xfrm>
          <a:prstGeom prst="rect">
            <a:avLst/>
          </a:prstGeom>
        </xdr:spPr>
      </xdr:pic>
      <xdr:pic>
        <xdr:nvPicPr>
          <xdr:cNvPr id="10" name="Рисунок 9">
            <a:extLst>
              <a:ext uri="{FF2B5EF4-FFF2-40B4-BE49-F238E27FC236}">
                <a16:creationId xmlns="" xmlns:a16="http://schemas.microsoft.com/office/drawing/2014/main" id="{00000000-0008-0000-0E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18658" y="5470757"/>
            <a:ext cx="315455" cy="282412"/>
          </a:xfrm>
          <a:prstGeom prst="rect">
            <a:avLst/>
          </a:prstGeom>
        </xdr:spPr>
      </xdr:pic>
      <xdr:pic>
        <xdr:nvPicPr>
          <xdr:cNvPr id="11" name="Рисунок 10">
            <a:extLst>
              <a:ext uri="{FF2B5EF4-FFF2-40B4-BE49-F238E27FC236}">
                <a16:creationId xmlns="" xmlns:a16="http://schemas.microsoft.com/office/drawing/2014/main" id="{00000000-0008-0000-0E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23668" y="6893198"/>
            <a:ext cx="310445" cy="282412"/>
          </a:xfrm>
          <a:prstGeom prst="rect">
            <a:avLst/>
          </a:prstGeom>
        </xdr:spPr>
      </xdr:pic>
    </xdr:grpSp>
    <xdr:clientData/>
  </xdr:twoCellAnchor>
  <xdr:twoCellAnchor editAs="absolute">
    <xdr:from>
      <xdr:col>0</xdr:col>
      <xdr:colOff>135032</xdr:colOff>
      <xdr:row>8</xdr:row>
      <xdr:rowOff>20731</xdr:rowOff>
    </xdr:from>
    <xdr:to>
      <xdr:col>0</xdr:col>
      <xdr:colOff>1706489</xdr:colOff>
      <xdr:row>16</xdr:row>
      <xdr:rowOff>38595</xdr:rowOff>
    </xdr:to>
    <xdr:pic>
      <xdr:nvPicPr>
        <xdr:cNvPr id="13" name="Рисунок 33">
          <a:extLst>
            <a:ext uri="{FF2B5EF4-FFF2-40B4-BE49-F238E27FC236}">
              <a16:creationId xmlns=""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620" y="1353820"/>
          <a:ext cx="1571625" cy="1503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103232</xdr:colOff>
      <xdr:row>19</xdr:row>
      <xdr:rowOff>1499311</xdr:rowOff>
    </xdr:from>
    <xdr:to>
      <xdr:col>0</xdr:col>
      <xdr:colOff>1656546</xdr:colOff>
      <xdr:row>20</xdr:row>
      <xdr:rowOff>1363117</xdr:rowOff>
    </xdr:to>
    <xdr:pic>
      <xdr:nvPicPr>
        <xdr:cNvPr id="16" name="Рисунок 55">
          <a:extLst>
            <a:ext uri="{FF2B5EF4-FFF2-40B4-BE49-F238E27FC236}">
              <a16:creationId xmlns=""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" y="4975860"/>
          <a:ext cx="1553210" cy="136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100853</xdr:colOff>
      <xdr:row>20</xdr:row>
      <xdr:rowOff>1295033</xdr:rowOff>
    </xdr:from>
    <xdr:to>
      <xdr:col>0</xdr:col>
      <xdr:colOff>1643795</xdr:colOff>
      <xdr:row>22</xdr:row>
      <xdr:rowOff>72690</xdr:rowOff>
    </xdr:to>
    <xdr:pic>
      <xdr:nvPicPr>
        <xdr:cNvPr id="3" name="Рисунок 57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330" y="6276340"/>
          <a:ext cx="1543050" cy="152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123242</xdr:colOff>
      <xdr:row>19</xdr:row>
      <xdr:rowOff>8020</xdr:rowOff>
    </xdr:from>
    <xdr:to>
      <xdr:col>0</xdr:col>
      <xdr:colOff>1727919</xdr:colOff>
      <xdr:row>20</xdr:row>
      <xdr:rowOff>16785</xdr:rowOff>
    </xdr:to>
    <xdr:pic>
      <xdr:nvPicPr>
        <xdr:cNvPr id="6" name="Рисунок 31">
          <a:extLst>
            <a:ext uri="{FF2B5EF4-FFF2-40B4-BE49-F238E27FC236}">
              <a16:creationId xmlns=""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190" y="3484245"/>
          <a:ext cx="1604645" cy="151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241487</xdr:colOff>
      <xdr:row>0</xdr:row>
      <xdr:rowOff>46505</xdr:rowOff>
    </xdr:from>
    <xdr:to>
      <xdr:col>6</xdr:col>
      <xdr:colOff>265277</xdr:colOff>
      <xdr:row>2</xdr:row>
      <xdr:rowOff>134459</xdr:rowOff>
    </xdr:to>
    <xdr:grpSp>
      <xdr:nvGrpSpPr>
        <xdr:cNvPr id="8" name="Группа 7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GrpSpPr/>
      </xdr:nvGrpSpPr>
      <xdr:grpSpPr>
        <a:xfrm>
          <a:off x="4516307" y="46505"/>
          <a:ext cx="1136310" cy="347034"/>
          <a:chOff x="1298864" y="51955"/>
          <a:chExt cx="1086715" cy="363681"/>
        </a:xfrm>
      </xdr:grpSpPr>
      <xdr:pic>
        <xdr:nvPicPr>
          <xdr:cNvPr id="9" name="Рисунок 12">
            <a:extLst>
              <a:ext uri="{FF2B5EF4-FFF2-40B4-BE49-F238E27FC236}">
                <a16:creationId xmlns="" xmlns:a16="http://schemas.microsoft.com/office/drawing/2014/main" id="{00000000-0008-0000-0E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4">
            <a:extLst>
              <a:ext uri="{FF2B5EF4-FFF2-40B4-BE49-F238E27FC236}">
                <a16:creationId xmlns="" xmlns:a16="http://schemas.microsoft.com/office/drawing/2014/main" id="{00000000-0008-0000-0E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7" name="Прямоугольник: скругленные углы 16">
            <a:extLst>
              <a:ext uri="{FF2B5EF4-FFF2-40B4-BE49-F238E27FC236}">
                <a16:creationId xmlns="" xmlns:a16="http://schemas.microsoft.com/office/drawing/2014/main" id="{00000000-0008-0000-0E00-000011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1111580</xdr:colOff>
      <xdr:row>0</xdr:row>
      <xdr:rowOff>117406</xdr:rowOff>
    </xdr:from>
    <xdr:to>
      <xdr:col>10</xdr:col>
      <xdr:colOff>2388919</xdr:colOff>
      <xdr:row>3</xdr:row>
      <xdr:rowOff>118755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9675" y="116840"/>
          <a:ext cx="1277620" cy="401955"/>
        </a:xfrm>
        <a:prstGeom prst="rect">
          <a:avLst/>
        </a:prstGeom>
      </xdr:spPr>
    </xdr:pic>
    <xdr:clientData/>
  </xdr:twoCellAnchor>
  <xdr:twoCellAnchor editAs="oneCell">
    <xdr:from>
      <xdr:col>0</xdr:col>
      <xdr:colOff>253542</xdr:colOff>
      <xdr:row>16</xdr:row>
      <xdr:rowOff>147799</xdr:rowOff>
    </xdr:from>
    <xdr:to>
      <xdr:col>0</xdr:col>
      <xdr:colOff>2490553</xdr:colOff>
      <xdr:row>16</xdr:row>
      <xdr:rowOff>1451815</xdr:rowOff>
    </xdr:to>
    <xdr:pic>
      <xdr:nvPicPr>
        <xdr:cNvPr id="11" name="Рисунок 59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3365" y="3671570"/>
          <a:ext cx="2237105" cy="1304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252870</xdr:colOff>
      <xdr:row>17</xdr:row>
      <xdr:rowOff>112158</xdr:rowOff>
    </xdr:from>
    <xdr:to>
      <xdr:col>0</xdr:col>
      <xdr:colOff>2491971</xdr:colOff>
      <xdr:row>17</xdr:row>
      <xdr:rowOff>1537757</xdr:rowOff>
    </xdr:to>
    <xdr:pic>
      <xdr:nvPicPr>
        <xdr:cNvPr id="12" name="Рисунок 61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730" y="5228590"/>
          <a:ext cx="2239010" cy="142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257633</xdr:colOff>
      <xdr:row>8</xdr:row>
      <xdr:rowOff>25447</xdr:rowOff>
    </xdr:from>
    <xdr:to>
      <xdr:col>0</xdr:col>
      <xdr:colOff>2515774</xdr:colOff>
      <xdr:row>12</xdr:row>
      <xdr:rowOff>215508</xdr:rowOff>
    </xdr:to>
    <xdr:pic>
      <xdr:nvPicPr>
        <xdr:cNvPr id="13" name="Рисунок 18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7175" y="1492250"/>
          <a:ext cx="2258060" cy="1218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164275</xdr:colOff>
      <xdr:row>18</xdr:row>
      <xdr:rowOff>138958</xdr:rowOff>
    </xdr:from>
    <xdr:to>
      <xdr:col>0</xdr:col>
      <xdr:colOff>2491442</xdr:colOff>
      <xdr:row>18</xdr:row>
      <xdr:rowOff>1470915</xdr:rowOff>
    </xdr:to>
    <xdr:pic>
      <xdr:nvPicPr>
        <xdr:cNvPr id="14" name="Рисунок 189442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3830" y="6847840"/>
          <a:ext cx="2327275" cy="133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101090</xdr:colOff>
      <xdr:row>10</xdr:row>
      <xdr:rowOff>9728</xdr:rowOff>
    </xdr:from>
    <xdr:to>
      <xdr:col>4</xdr:col>
      <xdr:colOff>400261</xdr:colOff>
      <xdr:row>11</xdr:row>
      <xdr:rowOff>31147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4330" y="1990725"/>
          <a:ext cx="299085" cy="278765"/>
        </a:xfrm>
        <a:prstGeom prst="rect">
          <a:avLst/>
        </a:prstGeom>
      </xdr:spPr>
    </xdr:pic>
    <xdr:clientData/>
  </xdr:twoCellAnchor>
  <xdr:twoCellAnchor editAs="oneCell">
    <xdr:from>
      <xdr:col>4</xdr:col>
      <xdr:colOff>112692</xdr:colOff>
      <xdr:row>16</xdr:row>
      <xdr:rowOff>662641</xdr:rowOff>
    </xdr:from>
    <xdr:to>
      <xdr:col>4</xdr:col>
      <xdr:colOff>418186</xdr:colOff>
      <xdr:row>16</xdr:row>
      <xdr:rowOff>944544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760" y="4186555"/>
          <a:ext cx="305435" cy="281940"/>
        </a:xfrm>
        <a:prstGeom prst="rect">
          <a:avLst/>
        </a:prstGeom>
      </xdr:spPr>
    </xdr:pic>
    <xdr:clientData/>
  </xdr:twoCellAnchor>
  <xdr:twoCellAnchor editAs="oneCell">
    <xdr:from>
      <xdr:col>4</xdr:col>
      <xdr:colOff>112692</xdr:colOff>
      <xdr:row>17</xdr:row>
      <xdr:rowOff>683923</xdr:rowOff>
    </xdr:from>
    <xdr:to>
      <xdr:col>4</xdr:col>
      <xdr:colOff>423115</xdr:colOff>
      <xdr:row>17</xdr:row>
      <xdr:rowOff>965826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760" y="5800725"/>
          <a:ext cx="310515" cy="281305"/>
        </a:xfrm>
        <a:prstGeom prst="rect">
          <a:avLst/>
        </a:prstGeom>
      </xdr:spPr>
    </xdr:pic>
    <xdr:clientData/>
  </xdr:twoCellAnchor>
  <xdr:twoCellAnchor editAs="oneCell">
    <xdr:from>
      <xdr:col>4</xdr:col>
      <xdr:colOff>66287</xdr:colOff>
      <xdr:row>18</xdr:row>
      <xdr:rowOff>604474</xdr:rowOff>
    </xdr:from>
    <xdr:to>
      <xdr:col>4</xdr:col>
      <xdr:colOff>371781</xdr:colOff>
      <xdr:row>18</xdr:row>
      <xdr:rowOff>886377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405" y="7313295"/>
          <a:ext cx="305435" cy="281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1287324</xdr:colOff>
      <xdr:row>2</xdr:row>
      <xdr:rowOff>75272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145" cy="34163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6</xdr:col>
      <xdr:colOff>102231</xdr:colOff>
      <xdr:row>3</xdr:row>
      <xdr:rowOff>87954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5486400" y="129540"/>
          <a:ext cx="1123311" cy="347034"/>
          <a:chOff x="1298864" y="51955"/>
          <a:chExt cx="1086715" cy="363681"/>
        </a:xfrm>
      </xdr:grpSpPr>
      <xdr:pic>
        <xdr:nvPicPr>
          <xdr:cNvPr id="8" name="Рисунок 12">
            <a:extLst>
              <a:ext uri="{FF2B5EF4-FFF2-40B4-BE49-F238E27FC236}">
                <a16:creationId xmlns="" xmlns:a16="http://schemas.microsoft.com/office/drawing/2014/main" id="{00000000-0008-0000-0F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14">
            <a:extLst>
              <a:ext uri="{FF2B5EF4-FFF2-40B4-BE49-F238E27FC236}">
                <a16:creationId xmlns="" xmlns:a16="http://schemas.microsoft.com/office/drawing/2014/main" id="{00000000-0008-0000-0F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Прямоугольник: скругленные углы 14">
            <a:extLst>
              <a:ext uri="{FF2B5EF4-FFF2-40B4-BE49-F238E27FC236}">
                <a16:creationId xmlns=""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1058372</xdr:colOff>
      <xdr:row>0</xdr:row>
      <xdr:rowOff>0</xdr:rowOff>
    </xdr:from>
    <xdr:to>
      <xdr:col>10</xdr:col>
      <xdr:colOff>2325145</xdr:colOff>
      <xdr:row>2</xdr:row>
      <xdr:rowOff>141575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1990" y="0"/>
          <a:ext cx="1266825" cy="407670"/>
        </a:xfrm>
        <a:prstGeom prst="rect">
          <a:avLst/>
        </a:prstGeom>
      </xdr:spPr>
    </xdr:pic>
    <xdr:clientData/>
  </xdr:twoCellAnchor>
  <xdr:twoCellAnchor editAs="oneCell">
    <xdr:from>
      <xdr:col>4</xdr:col>
      <xdr:colOff>80114</xdr:colOff>
      <xdr:row>12</xdr:row>
      <xdr:rowOff>156053</xdr:rowOff>
    </xdr:from>
    <xdr:to>
      <xdr:col>4</xdr:col>
      <xdr:colOff>390662</xdr:colOff>
      <xdr:row>13</xdr:row>
      <xdr:rowOff>204637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040" y="2755900"/>
          <a:ext cx="310515" cy="296545"/>
        </a:xfrm>
        <a:prstGeom prst="rect">
          <a:avLst/>
        </a:prstGeom>
      </xdr:spPr>
    </xdr:pic>
    <xdr:clientData/>
  </xdr:twoCellAnchor>
  <xdr:twoCellAnchor editAs="oneCell">
    <xdr:from>
      <xdr:col>0</xdr:col>
      <xdr:colOff>79542</xdr:colOff>
      <xdr:row>6</xdr:row>
      <xdr:rowOff>171450</xdr:rowOff>
    </xdr:from>
    <xdr:to>
      <xdr:col>1</xdr:col>
      <xdr:colOff>0</xdr:colOff>
      <xdr:row>11</xdr:row>
      <xdr:rowOff>201820</xdr:rowOff>
    </xdr:to>
    <xdr:grpSp>
      <xdr:nvGrpSpPr>
        <xdr:cNvPr id="13" name="Группа 12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GrpSpPr/>
      </xdr:nvGrpSpPr>
      <xdr:grpSpPr>
        <a:xfrm>
          <a:off x="79542" y="1055370"/>
          <a:ext cx="2465538" cy="1333390"/>
          <a:chOff x="79542" y="1058260"/>
          <a:chExt cx="2518585" cy="1350732"/>
        </a:xfrm>
      </xdr:grpSpPr>
      <xdr:pic>
        <xdr:nvPicPr>
          <xdr:cNvPr id="8" name="Рисунок 224">
            <a:extLst>
              <a:ext uri="{FF2B5EF4-FFF2-40B4-BE49-F238E27FC236}">
                <a16:creationId xmlns="" xmlns:a16="http://schemas.microsoft.com/office/drawing/2014/main" id="{00000000-0008-0000-10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79542" y="1058260"/>
            <a:ext cx="2518585" cy="13507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270">
            <a:extLst>
              <a:ext uri="{FF2B5EF4-FFF2-40B4-BE49-F238E27FC236}">
                <a16:creationId xmlns="" xmlns:a16="http://schemas.microsoft.com/office/drawing/2014/main" id="{00000000-0008-0000-1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163270" y="1336070"/>
            <a:ext cx="342923" cy="3104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96653</xdr:colOff>
      <xdr:row>13</xdr:row>
      <xdr:rowOff>210056</xdr:rowOff>
    </xdr:from>
    <xdr:to>
      <xdr:col>1</xdr:col>
      <xdr:colOff>2106</xdr:colOff>
      <xdr:row>19</xdr:row>
      <xdr:rowOff>122114</xdr:rowOff>
    </xdr:to>
    <xdr:pic>
      <xdr:nvPicPr>
        <xdr:cNvPr id="16" name="Рисунок 189449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20" y="3057525"/>
          <a:ext cx="2379345" cy="1398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82236</xdr:colOff>
      <xdr:row>22</xdr:row>
      <xdr:rowOff>469945</xdr:rowOff>
    </xdr:from>
    <xdr:to>
      <xdr:col>4</xdr:col>
      <xdr:colOff>409890</xdr:colOff>
      <xdr:row>22</xdr:row>
      <xdr:rowOff>754830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7945" y="7045960"/>
          <a:ext cx="327660" cy="284480"/>
        </a:xfrm>
        <a:prstGeom prst="rect">
          <a:avLst/>
        </a:prstGeom>
      </xdr:spPr>
    </xdr:pic>
    <xdr:clientData/>
  </xdr:twoCellAnchor>
  <xdr:twoCellAnchor editAs="oneCell">
    <xdr:from>
      <xdr:col>4</xdr:col>
      <xdr:colOff>87439</xdr:colOff>
      <xdr:row>23</xdr:row>
      <xdr:rowOff>539836</xdr:rowOff>
    </xdr:from>
    <xdr:to>
      <xdr:col>4</xdr:col>
      <xdr:colOff>409890</xdr:colOff>
      <xdr:row>23</xdr:row>
      <xdr:rowOff>824721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8708390"/>
          <a:ext cx="322580" cy="284480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111522</xdr:colOff>
      <xdr:row>22</xdr:row>
      <xdr:rowOff>1160860</xdr:rowOff>
    </xdr:from>
    <xdr:to>
      <xdr:col>1</xdr:col>
      <xdr:colOff>17039</xdr:colOff>
      <xdr:row>24</xdr:row>
      <xdr:rowOff>336096</xdr:rowOff>
    </xdr:to>
    <xdr:pic>
      <xdr:nvPicPr>
        <xdr:cNvPr id="18" name="Рисунок 189440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125" y="7736840"/>
          <a:ext cx="2379345" cy="236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92075</xdr:colOff>
      <xdr:row>21</xdr:row>
      <xdr:rowOff>1273810</xdr:rowOff>
    </xdr:from>
    <xdr:to>
      <xdr:col>1</xdr:col>
      <xdr:colOff>10290</xdr:colOff>
      <xdr:row>23</xdr:row>
      <xdr:rowOff>290428</xdr:rowOff>
    </xdr:to>
    <xdr:pic>
      <xdr:nvPicPr>
        <xdr:cNvPr id="19" name="Рисунок 189444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075" y="6122035"/>
          <a:ext cx="2392045" cy="233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1287324</xdr:colOff>
      <xdr:row>2</xdr:row>
      <xdr:rowOff>75272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145" cy="341630"/>
        </a:xfrm>
        <a:prstGeom prst="rect">
          <a:avLst/>
        </a:prstGeom>
        <a:effectLst>
          <a:outerShdw blurRad="50800" dist="38100" dir="8100000" algn="tr" rotWithShape="0">
            <a:prstClr val="black">
              <a:alpha val="16000"/>
            </a:prstClr>
          </a:outerShdw>
        </a:effectLst>
      </xdr:spPr>
    </xdr:pic>
    <xdr:clientData/>
  </xdr:twoCellAnchor>
  <xdr:twoCellAnchor editAs="oneCell">
    <xdr:from>
      <xdr:col>3</xdr:col>
      <xdr:colOff>717176</xdr:colOff>
      <xdr:row>0</xdr:row>
      <xdr:rowOff>44824</xdr:rowOff>
    </xdr:from>
    <xdr:to>
      <xdr:col>6</xdr:col>
      <xdr:colOff>79820</xdr:colOff>
      <xdr:row>2</xdr:row>
      <xdr:rowOff>132778</xdr:rowOff>
    </xdr:to>
    <xdr:grpSp>
      <xdr:nvGrpSpPr>
        <xdr:cNvPr id="3" name="Группа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pSpPr/>
      </xdr:nvGrpSpPr>
      <xdr:grpSpPr>
        <a:xfrm>
          <a:off x="5144396" y="44824"/>
          <a:ext cx="1138104" cy="347034"/>
          <a:chOff x="1298864" y="51955"/>
          <a:chExt cx="1086715" cy="363681"/>
        </a:xfrm>
      </xdr:grpSpPr>
      <xdr:pic>
        <xdr:nvPicPr>
          <xdr:cNvPr id="10" name="Рисунок 12">
            <a:extLst>
              <a:ext uri="{FF2B5EF4-FFF2-40B4-BE49-F238E27FC236}">
                <a16:creationId xmlns="" xmlns:a16="http://schemas.microsoft.com/office/drawing/2014/main" id="{00000000-0008-0000-1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933" t="29208" r="21424" b="50950"/>
          <a:stretch>
            <a:fillRect/>
          </a:stretch>
        </xdr:blipFill>
        <xdr:spPr>
          <a:xfrm>
            <a:off x="1506683" y="99582"/>
            <a:ext cx="177511" cy="186170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4">
            <a:extLst>
              <a:ext uri="{FF2B5EF4-FFF2-40B4-BE49-F238E27FC236}">
                <a16:creationId xmlns="" xmlns:a16="http://schemas.microsoft.com/office/drawing/2014/main" id="{00000000-0008-0000-10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8" t="28060" r="19803" b="51251"/>
          <a:stretch>
            <a:fillRect/>
          </a:stretch>
        </xdr:blipFill>
        <xdr:spPr>
          <a:xfrm>
            <a:off x="1995921" y="90920"/>
            <a:ext cx="190500" cy="190498"/>
          </a:xfrm>
          <a:prstGeom prst="round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: скругленные углы 11">
            <a:extLst>
              <a:ext uri="{FF2B5EF4-FFF2-40B4-BE49-F238E27FC236}">
                <a16:creationId xmlns="" xmlns:a16="http://schemas.microsoft.com/office/drawing/2014/main" id="{00000000-0008-0000-1000-00000C000000}"/>
              </a:ext>
            </a:extLst>
          </xdr:cNvPr>
          <xdr:cNvSpPr/>
        </xdr:nvSpPr>
        <xdr:spPr>
          <a:xfrm>
            <a:off x="1298864" y="51955"/>
            <a:ext cx="1086715" cy="363681"/>
          </a:xfrm>
          <a:prstGeom prst="roundRect">
            <a:avLst/>
          </a:prstGeom>
          <a:noFill/>
          <a:ln w="9525" cap="flat" cmpd="sng" algn="ctr">
            <a:solidFill>
              <a:srgbClr val="644C5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l"/>
            <a:r>
              <a:rPr lang="en-US" sz="400"/>
              <a:t>PVD-</a:t>
            </a:r>
            <a:r>
              <a:rPr lang="ru-RU" sz="400"/>
              <a:t>черный (</a:t>
            </a:r>
            <a:r>
              <a:rPr lang="en-US" sz="400"/>
              <a:t>black)</a:t>
            </a:r>
            <a:r>
              <a:rPr lang="ru-RU" sz="400"/>
              <a:t>  </a:t>
            </a:r>
            <a:r>
              <a:rPr lang="en-US" sz="400"/>
              <a:t>           </a:t>
            </a:r>
            <a:r>
              <a:rPr lang="ru-RU" sz="400"/>
              <a:t>Нерж.сталь</a:t>
            </a:r>
            <a:r>
              <a:rPr lang="en-US" sz="400"/>
              <a:t> </a:t>
            </a:r>
            <a:endParaRPr lang="ru-RU" sz="400"/>
          </a:p>
        </xdr:txBody>
      </xdr:sp>
    </xdr:grpSp>
    <xdr:clientData/>
  </xdr:twoCellAnchor>
  <xdr:twoCellAnchor editAs="oneCell">
    <xdr:from>
      <xdr:col>0</xdr:col>
      <xdr:colOff>77470</xdr:colOff>
      <xdr:row>21</xdr:row>
      <xdr:rowOff>257175</xdr:rowOff>
    </xdr:from>
    <xdr:to>
      <xdr:col>0</xdr:col>
      <xdr:colOff>2404745</xdr:colOff>
      <xdr:row>21</xdr:row>
      <xdr:rowOff>1589405</xdr:rowOff>
    </xdr:to>
    <xdr:pic>
      <xdr:nvPicPr>
        <xdr:cNvPr id="7" name="Рисунок 189442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470" y="5105400"/>
          <a:ext cx="2327275" cy="133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66287</xdr:colOff>
      <xdr:row>21</xdr:row>
      <xdr:rowOff>604474</xdr:rowOff>
    </xdr:from>
    <xdr:to>
      <xdr:col>4</xdr:col>
      <xdr:colOff>371722</xdr:colOff>
      <xdr:row>21</xdr:row>
      <xdr:rowOff>886414</xdr:rowOff>
    </xdr:to>
    <xdr:pic>
      <xdr:nvPicPr>
        <xdr:cNvPr id="14" name="Рисунок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2070" y="5452110"/>
          <a:ext cx="305435" cy="2819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kur\Downloads\&#1062;&#1077;&#1085;&#1099;%20Rivelato%20&#1088;&#1077;&#1076;%2020072026-16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Смесители"/>
      <sheetName val="Дозаторы"/>
      <sheetName val="Аксессуары"/>
      <sheetName val="Гранит 400"/>
      <sheetName val="Гранит 450"/>
      <sheetName val="Гранит 500"/>
      <sheetName val="Гранит 600"/>
      <sheetName val="Гранит 800"/>
      <sheetName val="Гранит 900"/>
      <sheetName val="нерж. сталь 400"/>
      <sheetName val="нерж. сталь 450"/>
      <sheetName val="нерж. сталь 500"/>
      <sheetName val="нерж. сталь 600"/>
      <sheetName val="нерж. сталь 800"/>
      <sheetName val="нерж. сталь 900"/>
      <sheetName val="Общий прай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46">
          <cell r="E446">
            <v>3900</v>
          </cell>
        </row>
        <row r="447">
          <cell r="E447">
            <v>3900</v>
          </cell>
        </row>
        <row r="448">
          <cell r="E448">
            <v>3900</v>
          </cell>
        </row>
        <row r="449">
          <cell r="E449">
            <v>3900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50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9022208_antracite_cromo_5.jpg?1774197083" TargetMode="External"/><Relationship Id="rId13" Type="http://schemas.openxmlformats.org/officeDocument/2006/relationships/hyperlink" Target="https://rivelato.ru/upload/iblock/ee3/tdnyamqqwzlipv75auwund22pi7yhlxt.png" TargetMode="External"/><Relationship Id="rId18" Type="http://schemas.openxmlformats.org/officeDocument/2006/relationships/drawing" Target="../drawings/drawing3.xml"/><Relationship Id="rId3" Type="http://schemas.openxmlformats.org/officeDocument/2006/relationships/hyperlink" Target="https://rivelato.ru/upload/imgs_768/1523513_brina_oro_5.jpg?1773845439" TargetMode="External"/><Relationship Id="rId7" Type="http://schemas.openxmlformats.org/officeDocument/2006/relationships/hyperlink" Target="https://rivelato.ru/upload/imgs_768/9021203_topazio_cromo_5.jpg?1774197043" TargetMode="External"/><Relationship Id="rId12" Type="http://schemas.openxmlformats.org/officeDocument/2006/relationships/hyperlink" Target="https://rivelato.ru/upload/imgs_768/SR-5649_Bianco_latte_5.jpg?1774054866" TargetMode="External"/><Relationship Id="rId17" Type="http://schemas.openxmlformats.org/officeDocument/2006/relationships/hyperlink" Target="https://rivelato.ru/upload/iblock/857/b4ixd6y97thmml3vimybz02cgsk4iv9g.png" TargetMode="External"/><Relationship Id="rId2" Type="http://schemas.openxmlformats.org/officeDocument/2006/relationships/hyperlink" Target="https://rivelato.ru/upload/iblock/77d/q2ygy8tu1hz37q8y0wkrnsx93ywp5isa.png" TargetMode="External"/><Relationship Id="rId16" Type="http://schemas.openxmlformats.org/officeDocument/2006/relationships/hyperlink" Target="https://rivelato.ru/upload/iblock/991/voh4y2m419lupcuqjwz0g4zbi7cvjl4g.png" TargetMode="External"/><Relationship Id="rId1" Type="http://schemas.openxmlformats.org/officeDocument/2006/relationships/hyperlink" Target="https://rivelato.ru/upload/imgs/1523517_grigio_cromo_3.jpg" TargetMode="External"/><Relationship Id="rId6" Type="http://schemas.openxmlformats.org/officeDocument/2006/relationships/hyperlink" Target="https://rivelato.ru/upload/imgs_768/1923502_grigio_cromo_5.jpg?1774196996" TargetMode="External"/><Relationship Id="rId11" Type="http://schemas.openxmlformats.org/officeDocument/2006/relationships/hyperlink" Target="https://rivelato.ru/upload/iblock/2a5/si7xiracijgukp8fe7ubxwdfwhndod1k.png" TargetMode="External"/><Relationship Id="rId5" Type="http://schemas.openxmlformats.org/officeDocument/2006/relationships/hyperlink" Target="https://rivelato.ru/upload/imgs_768/3972500_nero_oro_5.jpg?1774091583" TargetMode="External"/><Relationship Id="rId15" Type="http://schemas.openxmlformats.org/officeDocument/2006/relationships/hyperlink" Target="https://rivelato.ru/upload/iblock/bf5/z3xaam2di210boxafusdt66nx3o0e4uo.png" TargetMode="External"/><Relationship Id="rId10" Type="http://schemas.openxmlformats.org/officeDocument/2006/relationships/hyperlink" Target="https://rivelato.ru/upload/imgs_768/9021601_brina_cromo_5.jpg?1774197158" TargetMode="External"/><Relationship Id="rId4" Type="http://schemas.openxmlformats.org/officeDocument/2006/relationships/hyperlink" Target="https://rivelato.ru/upload/imgs_768/9025200_cromo_5.jpg?1774196899" TargetMode="External"/><Relationship Id="rId9" Type="http://schemas.openxmlformats.org/officeDocument/2006/relationships/hyperlink" Target="https://rivelato.ru/upload/imgs_768/1573503_nero_cromo_5.jpg?1774197124" TargetMode="External"/><Relationship Id="rId14" Type="http://schemas.openxmlformats.org/officeDocument/2006/relationships/hyperlink" Target="https://rivelato.ru/upload/iblock/4da/06i771ovsfcnsqz5oi8ixb9q8883920d.p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ivelato.ru/upload/imgs_768/RD-1000_nero_4.png?1773920356" TargetMode="External"/><Relationship Id="rId2" Type="http://schemas.openxmlformats.org/officeDocument/2006/relationships/hyperlink" Target="https://rivelato.ru/upload/imgs_768/RD-500_topazio_4.png?1774196577" TargetMode="External"/><Relationship Id="rId1" Type="http://schemas.openxmlformats.org/officeDocument/2006/relationships/hyperlink" Target="https://rivelato.ru/upload/imgs_768/24008_scheme.png?1774054675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RK-1845_5.jpg?1774196188" TargetMode="External"/><Relationship Id="rId13" Type="http://schemas.openxmlformats.org/officeDocument/2006/relationships/hyperlink" Target="https://rivelato.ru/upload/imgs/RV-_502_chernyy_2.png" TargetMode="External"/><Relationship Id="rId18" Type="http://schemas.openxmlformats.org/officeDocument/2006/relationships/hyperlink" Target="https://rivelato.ru/upload/imgs_420/RV-101_belyy_1.png?1786520703" TargetMode="External"/><Relationship Id="rId3" Type="http://schemas.openxmlformats.org/officeDocument/2006/relationships/hyperlink" Target="https://rivelato.ru/upload/imgs_768/RM_V3_5.jpg?1773995693" TargetMode="External"/><Relationship Id="rId21" Type="http://schemas.openxmlformats.org/officeDocument/2006/relationships/hyperlink" Target="https://rivelato.ru/upload/imgs/FN-8638_K2_Nero_2.jpg" TargetMode="External"/><Relationship Id="rId7" Type="http://schemas.openxmlformats.org/officeDocument/2006/relationships/hyperlink" Target="https://rivelato.ru/upload/imgs_768/SRL-425_4.png?1774196030" TargetMode="External"/><Relationship Id="rId12" Type="http://schemas.openxmlformats.org/officeDocument/2006/relationships/hyperlink" Target="https://rivelato.ru/upload/imgs_420/79934_GR_390_1.png?1786534285" TargetMode="External"/><Relationship Id="rId17" Type="http://schemas.openxmlformats.org/officeDocument/2006/relationships/hyperlink" Target="https://rivelato.ru/upload/imgs_768/RV-_502_chernyy_33.png?1786506956" TargetMode="External"/><Relationship Id="rId25" Type="http://schemas.openxmlformats.org/officeDocument/2006/relationships/drawing" Target="../drawings/drawing5.xml"/><Relationship Id="rId2" Type="http://schemas.openxmlformats.org/officeDocument/2006/relationships/hyperlink" Target="https://rivelato.ru/upload/imgs_768/LS_V3_4.png?1773953214" TargetMode="External"/><Relationship Id="rId16" Type="http://schemas.openxmlformats.org/officeDocument/2006/relationships/hyperlink" Target="https://rivelato.ru/upload/imgs_768/RV-_502_chernyy_33.png?1786506956" TargetMode="External"/><Relationship Id="rId20" Type="http://schemas.openxmlformats.org/officeDocument/2006/relationships/hyperlink" Target="https://rivelato.ru/upload/imgs/RV-_803_seryy_2.png" TargetMode="External"/><Relationship Id="rId1" Type="http://schemas.openxmlformats.org/officeDocument/2006/relationships/hyperlink" Target="https://rivelato.ru/catalog/aksessuary_1/razdelochnaya-doska-dlya-kukhonnykh-moek-locus/" TargetMode="External"/><Relationship Id="rId6" Type="http://schemas.openxmlformats.org/officeDocument/2006/relationships/hyperlink" Target="https://rivelato.ru/upload/imgs_768/AL_V3_4.png?1773883685" TargetMode="External"/><Relationship Id="rId11" Type="http://schemas.openxmlformats.org/officeDocument/2006/relationships/hyperlink" Target="https://rivelato.ru/upload/iblock/92c/tl42sharz7ai9lt0cyafni99akwkuavy.png" TargetMode="External"/><Relationship Id="rId24" Type="http://schemas.openxmlformats.org/officeDocument/2006/relationships/hyperlink" Target="https://rivelato.ru/upload/imgs_768/79934_GR_376_33.png?1786558918" TargetMode="External"/><Relationship Id="rId5" Type="http://schemas.openxmlformats.org/officeDocument/2006/relationships/hyperlink" Target="https://rivelato.ru/upload/imgs_768/AL_V3_5.jpg?1773883684" TargetMode="External"/><Relationship Id="rId15" Type="http://schemas.openxmlformats.org/officeDocument/2006/relationships/hyperlink" Target="https://rivelato.ru/upload/imgs_768/RV-_502_chernyy_33.png?1786506956" TargetMode="External"/><Relationship Id="rId23" Type="http://schemas.openxmlformats.org/officeDocument/2006/relationships/hyperlink" Target="https://rivelato.ru/upload/imgs_768/79934_GR_390_33.png?1786625737" TargetMode="External"/><Relationship Id="rId10" Type="http://schemas.openxmlformats.org/officeDocument/2006/relationships/hyperlink" Target="https://rivelato.ru/upload/iblock/1e4/yd2n51rcc59d5x1bybkfu932qj3v4nkr.png" TargetMode="External"/><Relationship Id="rId19" Type="http://schemas.openxmlformats.org/officeDocument/2006/relationships/hyperlink" Target="https://rivelato.ru/upload/imgs/RV-_701_zhasmin_2.png" TargetMode="External"/><Relationship Id="rId4" Type="http://schemas.openxmlformats.org/officeDocument/2006/relationships/hyperlink" Target="https://rivelato.ru/upload/imgs_768/RM_V3_4.png?1773995694" TargetMode="External"/><Relationship Id="rId9" Type="http://schemas.openxmlformats.org/officeDocument/2006/relationships/hyperlink" Target="https://rivelato.ru/catalog/aksessuary_1/kolander-iz-nerzhaveyushchey-stali-392x169/" TargetMode="External"/><Relationship Id="rId14" Type="http://schemas.openxmlformats.org/officeDocument/2006/relationships/hyperlink" Target="https://rivelato.ru/upload/imgs_768/RV-_502_chernyy_33.png?1786506956" TargetMode="External"/><Relationship Id="rId22" Type="http://schemas.openxmlformats.org/officeDocument/2006/relationships/hyperlink" Target="https://rivelato.ru/upload/imgs_768/FN-8638_K2_Nero_33.png?178670429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rivelato.ru/upload/imgs_768/LN-354_beige_scuro_5.jpg?1773969004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rivelato.ru/upload/imgs_768/TR-405_antracite_33.png?1774141039" TargetMode="External"/><Relationship Id="rId1" Type="http://schemas.openxmlformats.org/officeDocument/2006/relationships/hyperlink" Target="https://rivelato.ru/upload/imgs_768/TR-405_antracite_5.jpg?1774141038" TargetMode="External"/><Relationship Id="rId6" Type="http://schemas.openxmlformats.org/officeDocument/2006/relationships/hyperlink" Target="https://rivelato.ru/upload/imgs_768/BK-25_antracite_33.png?1774141229" TargetMode="External"/><Relationship Id="rId5" Type="http://schemas.openxmlformats.org/officeDocument/2006/relationships/hyperlink" Target="https://rivelato.ru/upload/imgs_768/BK-25_antracite_6.jpg?1774141228" TargetMode="External"/><Relationship Id="rId4" Type="http://schemas.openxmlformats.org/officeDocument/2006/relationships/hyperlink" Target="https://rivelato.ru/upload/imgs_768/LN-354_beige_scuro_33.png?1773969005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ZN-4150_Nero_profondo_33.png?1774197569" TargetMode="External"/><Relationship Id="rId13" Type="http://schemas.openxmlformats.org/officeDocument/2006/relationships/hyperlink" Target="https://rivelato.ru/upload/imgs_768/TR-455-L_antracite_33.png?1774197312" TargetMode="External"/><Relationship Id="rId3" Type="http://schemas.openxmlformats.org/officeDocument/2006/relationships/hyperlink" Target="https://rivelato.ru/upload/imgs_768/BK-35_beige_scuro_33.png?1774197453" TargetMode="External"/><Relationship Id="rId7" Type="http://schemas.openxmlformats.org/officeDocument/2006/relationships/hyperlink" Target="https://rivelato.ru/upload/imgs_768/ZN-4150_Nero_profondo_5.jpg?1774054875" TargetMode="External"/><Relationship Id="rId12" Type="http://schemas.openxmlformats.org/officeDocument/2006/relationships/hyperlink" Target="https://rivelato.ru/upload/imgs_768/TR-455-L_antracite_5.jpg?1774197311" TargetMode="External"/><Relationship Id="rId2" Type="http://schemas.openxmlformats.org/officeDocument/2006/relationships/hyperlink" Target="https://rivelato.ru/upload/imgs_768/TR-455-R_antracite_33.png?1774197387" TargetMode="External"/><Relationship Id="rId1" Type="http://schemas.openxmlformats.org/officeDocument/2006/relationships/hyperlink" Target="https://rivelato.ru/upload/imgs_768/TR-455-R_antracite_5.jpg?1774197386" TargetMode="External"/><Relationship Id="rId6" Type="http://schemas.openxmlformats.org/officeDocument/2006/relationships/hyperlink" Target="https://rivelato.ru/upload/imgs_768/SR-4134_Nero_profondo_33.png?1774184687" TargetMode="External"/><Relationship Id="rId11" Type="http://schemas.openxmlformats.org/officeDocument/2006/relationships/hyperlink" Target="https://rivelato.ru/upload/iblock/df1/enklpbcvmtap3w57xqt2l9fsf1v28m6c.png" TargetMode="External"/><Relationship Id="rId5" Type="http://schemas.openxmlformats.org/officeDocument/2006/relationships/hyperlink" Target="https://rivelato.ru/upload/imgs_768/SR-4134_Nero_profondo_5.jpg?1773968463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https://rivelato.ru/upload/imgs_768/SR-4134_Nero_profondo_33.png?1774184687" TargetMode="External"/><Relationship Id="rId4" Type="http://schemas.openxmlformats.org/officeDocument/2006/relationships/hyperlink" Target="https://rivelato.ru/upload/imgs_768/BK-35_beige_scuro_6.jpg?1774197452" TargetMode="External"/><Relationship Id="rId9" Type="http://schemas.openxmlformats.org/officeDocument/2006/relationships/hyperlink" Target="https://rivelato.ru/upload/imgs_768/SR-4134_Nero_profondo_5.jpg?1773968463" TargetMode="External"/><Relationship Id="rId14" Type="http://schemas.openxmlformats.org/officeDocument/2006/relationships/hyperlink" Target="https://rivelato.ru/upload/imgs_768/SL-353_antracite_33.png?178658286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TR-505-R_antracite_33.png?1774197910" TargetMode="External"/><Relationship Id="rId13" Type="http://schemas.openxmlformats.org/officeDocument/2006/relationships/hyperlink" Target="https://rivelato.ru/upload/imgs_768/BK-35_beige_scuro_33.png?1774197453" TargetMode="External"/><Relationship Id="rId18" Type="http://schemas.openxmlformats.org/officeDocument/2006/relationships/hyperlink" Target="https://rivelato.ru/upload/imgs/SL-403-L_antracite_2.png" TargetMode="External"/><Relationship Id="rId3" Type="http://schemas.openxmlformats.org/officeDocument/2006/relationships/hyperlink" Target="https://rivelato.ru/upload/imgs_768/LN-454-R_antracite_5.jpg?1774053770" TargetMode="External"/><Relationship Id="rId21" Type="http://schemas.openxmlformats.org/officeDocument/2006/relationships/drawing" Target="../drawings/drawing8.xml"/><Relationship Id="rId7" Type="http://schemas.openxmlformats.org/officeDocument/2006/relationships/hyperlink" Target="https://rivelato.ru/upload/imgs_768/TR-505-R_antracite_5.jpg?1774197909" TargetMode="External"/><Relationship Id="rId12" Type="http://schemas.openxmlformats.org/officeDocument/2006/relationships/hyperlink" Target="https://rivelato.ru/upload/imgs_768/RM-58_antracite_4.png?1774198084" TargetMode="External"/><Relationship Id="rId17" Type="http://schemas.openxmlformats.org/officeDocument/2006/relationships/hyperlink" Target="https://rivelato.ru/upload/imgs_768/SL-403-L_antracite_33.png?1786582860" TargetMode="External"/><Relationship Id="rId2" Type="http://schemas.openxmlformats.org/officeDocument/2006/relationships/hyperlink" Target="https://rivelato.ru/upload/imgs_768/LN-454-L_antracite_6.jpg?1774197707" TargetMode="External"/><Relationship Id="rId16" Type="http://schemas.openxmlformats.org/officeDocument/2006/relationships/hyperlink" Target="https://rivelato.ru/upload/imgs_768/BK-45_beige_scuro_33.png?1774198206" TargetMode="External"/><Relationship Id="rId20" Type="http://schemas.openxmlformats.org/officeDocument/2006/relationships/hyperlink" Target="https://rivelato.ru/upload/imgs/SL-403-R_antracite_2.png" TargetMode="External"/><Relationship Id="rId1" Type="http://schemas.openxmlformats.org/officeDocument/2006/relationships/hyperlink" Target="https://rivelato.ru/upload/imgs_768/LN-454-L_antracite_33.png?1774197708" TargetMode="External"/><Relationship Id="rId6" Type="http://schemas.openxmlformats.org/officeDocument/2006/relationships/hyperlink" Target="https://rivelato.ru/upload/imgs_768/TR-505-L_antracite_33.png?1774197841" TargetMode="External"/><Relationship Id="rId11" Type="http://schemas.openxmlformats.org/officeDocument/2006/relationships/hyperlink" Target="https://rivelato.ru/upload/imgs_768/RM-58_antracite_5.jpg?1774198083" TargetMode="External"/><Relationship Id="rId5" Type="http://schemas.openxmlformats.org/officeDocument/2006/relationships/hyperlink" Target="https://rivelato.ru/upload/imgs_768/TR-505-L_antracite_5.jpg?1774197840" TargetMode="External"/><Relationship Id="rId15" Type="http://schemas.openxmlformats.org/officeDocument/2006/relationships/hyperlink" Target="https://rivelato.ru/upload/imgs_768/BK-45_beige_scuro_6.jpg?1774198205" TargetMode="External"/><Relationship Id="rId10" Type="http://schemas.openxmlformats.org/officeDocument/2006/relationships/hyperlink" Target="https://rivelato.ru/upload/imgs_768/RM-50_brina_4.png?1773952770" TargetMode="External"/><Relationship Id="rId19" Type="http://schemas.openxmlformats.org/officeDocument/2006/relationships/hyperlink" Target="https://rivelato.ru/upload/imgs_768/SL-403-L_antracite_33.png?1786582860" TargetMode="External"/><Relationship Id="rId4" Type="http://schemas.openxmlformats.org/officeDocument/2006/relationships/hyperlink" Target="https://rivelato.ru/upload/imgs_768/LN-454-R_antracite_33.png?1774053771" TargetMode="External"/><Relationship Id="rId9" Type="http://schemas.openxmlformats.org/officeDocument/2006/relationships/hyperlink" Target="https://rivelato.ru/upload/imgs_768/RM-50_brina_6.jpg?1773952770" TargetMode="External"/><Relationship Id="rId14" Type="http://schemas.openxmlformats.org/officeDocument/2006/relationships/hyperlink" Target="https://rivelato.ru/upload/imgs_768/BK-35_beige_scuro_6.jpg?1774197452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rivelato.ru/upload/imgs_768/BK-45_beige_scuro_6.jpg?1774198205" TargetMode="External"/><Relationship Id="rId18" Type="http://schemas.openxmlformats.org/officeDocument/2006/relationships/hyperlink" Target="https://rivelato.ru/upload/imgs_768/TR-605-L_topazio_33.png?1774053808" TargetMode="External"/><Relationship Id="rId26" Type="http://schemas.openxmlformats.org/officeDocument/2006/relationships/hyperlink" Target="https://rivelato.ru/upload/imgs_768/LS-75_grigio_metallizzat_33.png?1773987165" TargetMode="External"/><Relationship Id="rId39" Type="http://schemas.openxmlformats.org/officeDocument/2006/relationships/hyperlink" Target="https://rivelato.ru/upload/imgs_768/LM-7850_Nero_33.png?1774200098" TargetMode="External"/><Relationship Id="rId3" Type="http://schemas.openxmlformats.org/officeDocument/2006/relationships/hyperlink" Target="https://rivelato.ru/upload/imgs_768/LN-554-L_antracite_5.jpg?1774090930" TargetMode="External"/><Relationship Id="rId21" Type="http://schemas.openxmlformats.org/officeDocument/2006/relationships/hyperlink" Target="https://rivelato.ru/upload/imgs_768/LS-50_antracite_6.jpg?1773952983" TargetMode="External"/><Relationship Id="rId34" Type="http://schemas.openxmlformats.org/officeDocument/2006/relationships/hyperlink" Target="https://rivelato.ru/upload/imgs_768/ZN-6051_Nero_profondo_33.png?1774199905" TargetMode="External"/><Relationship Id="rId42" Type="http://schemas.openxmlformats.org/officeDocument/2006/relationships/hyperlink" Target="https://rivelato.ru/upload/imgs_768/LM-7850_Nero_33.png?1774200098" TargetMode="External"/><Relationship Id="rId47" Type="http://schemas.openxmlformats.org/officeDocument/2006/relationships/hyperlink" Target="https://rivelato.ru/upload/imgs/SL-453-L_beige_scuro_2.png" TargetMode="External"/><Relationship Id="rId7" Type="http://schemas.openxmlformats.org/officeDocument/2006/relationships/hyperlink" Target="https://rivelato.ru/upload/imgs_768/NB-544-R_antracite_6.jpg?1773847640" TargetMode="External"/><Relationship Id="rId12" Type="http://schemas.openxmlformats.org/officeDocument/2006/relationships/hyperlink" Target="https://rivelato.ru/upload/imgs_768/BK-35_beige_scuro_6.jpg?1774197452" TargetMode="External"/><Relationship Id="rId17" Type="http://schemas.openxmlformats.org/officeDocument/2006/relationships/hyperlink" Target="https://rivelato.ru/upload/imgs_768/TR-605-L_topazio_5.jpg?1774053806" TargetMode="External"/><Relationship Id="rId25" Type="http://schemas.openxmlformats.org/officeDocument/2006/relationships/hyperlink" Target="https://rivelato.ru/upload/imgs_768/LS-75_grigio_metallizzat_5.jpg?1773987163" TargetMode="External"/><Relationship Id="rId33" Type="http://schemas.openxmlformats.org/officeDocument/2006/relationships/hyperlink" Target="https://rivelato.ru/upload/imgs_768/ZN-6051_Nero_profondo_5.jpg?1774054880" TargetMode="External"/><Relationship Id="rId38" Type="http://schemas.openxmlformats.org/officeDocument/2006/relationships/hyperlink" Target="https://rivelato.ru/upload/imgs_768/LM-6550_Nero_opaco_33.png?1774200049" TargetMode="External"/><Relationship Id="rId46" Type="http://schemas.openxmlformats.org/officeDocument/2006/relationships/hyperlink" Target="https://rivelato.ru/upload/imgs_768/SL-453-R_beige_scuro_33.png?1786582861" TargetMode="External"/><Relationship Id="rId2" Type="http://schemas.openxmlformats.org/officeDocument/2006/relationships/hyperlink" Target="https://rivelato.ru/upload/imgs_768/RM-78_grigio_metallizzato_4.png?1774054137" TargetMode="External"/><Relationship Id="rId16" Type="http://schemas.openxmlformats.org/officeDocument/2006/relationships/hyperlink" Target="https://rivelato.ru/upload/imgs_768/BK-50_antracite_33.png?1774184956" TargetMode="External"/><Relationship Id="rId20" Type="http://schemas.openxmlformats.org/officeDocument/2006/relationships/hyperlink" Target="https://rivelato.ru/upload/imgs_768/TR-605-R_beige_scuro_33.png?1774022842" TargetMode="External"/><Relationship Id="rId29" Type="http://schemas.openxmlformats.org/officeDocument/2006/relationships/hyperlink" Target="https://rivelato.ru/upload/imgs_768/SR-5649_Nero_profondo_5.jpg?1774054868" TargetMode="External"/><Relationship Id="rId41" Type="http://schemas.openxmlformats.org/officeDocument/2006/relationships/hyperlink" Target="https://rivelato.ru/catalog/moyki/780-lumo-7850-1-chash-780-500-nero-um44/" TargetMode="External"/><Relationship Id="rId1" Type="http://schemas.openxmlformats.org/officeDocument/2006/relationships/hyperlink" Target="https://rivelato.ru/upload/imgs_768/RM-78_grigio_metallizzato_5.jpg?1774054135" TargetMode="External"/><Relationship Id="rId6" Type="http://schemas.openxmlformats.org/officeDocument/2006/relationships/hyperlink" Target="https://rivelato.ru/upload/imgs_768/LN-554-R_antracite_33.png?1774198399" TargetMode="External"/><Relationship Id="rId11" Type="http://schemas.openxmlformats.org/officeDocument/2006/relationships/hyperlink" Target="https://rivelato.ru/upload/imgs_768/BK-35_beige_scuro_33.png?1774197453" TargetMode="External"/><Relationship Id="rId24" Type="http://schemas.openxmlformats.org/officeDocument/2006/relationships/hyperlink" Target="https://rivelato.ru/upload/imgs_768/LS-65_antracite_4.png?1774091426" TargetMode="External"/><Relationship Id="rId32" Type="http://schemas.openxmlformats.org/officeDocument/2006/relationships/hyperlink" Target="https://rivelato.ru/upload/imgs_768/ZN-5650_Nero_profondo_33.png?1774199856" TargetMode="External"/><Relationship Id="rId37" Type="http://schemas.openxmlformats.org/officeDocument/2006/relationships/hyperlink" Target="https://rivelato.ru/upload/imgs_768/LM-6550_Nero_opaco_5.jpg?1774054864" TargetMode="External"/><Relationship Id="rId40" Type="http://schemas.openxmlformats.org/officeDocument/2006/relationships/hyperlink" Target="https://rivelato.ru/catalog/moyki/780-lumo-7850-1-chash-780-500-nero-um44/" TargetMode="External"/><Relationship Id="rId45" Type="http://schemas.openxmlformats.org/officeDocument/2006/relationships/hyperlink" Target="https://rivelato.ru/upload/imgs/SL-453-R_beige_scuro_2.png" TargetMode="External"/><Relationship Id="rId5" Type="http://schemas.openxmlformats.org/officeDocument/2006/relationships/hyperlink" Target="https://rivelato.ru/upload/imgs_768/LN-554-R_antracite_5.jpg?1774198398" TargetMode="External"/><Relationship Id="rId15" Type="http://schemas.openxmlformats.org/officeDocument/2006/relationships/hyperlink" Target="https://rivelato.ru/upload/imgs_768/BK-50_antracite_6.jpg?1774184956" TargetMode="External"/><Relationship Id="rId23" Type="http://schemas.openxmlformats.org/officeDocument/2006/relationships/hyperlink" Target="https://rivelato.ru/upload/imgs_768/LS-65_antracite_6.jpg?1774091426" TargetMode="External"/><Relationship Id="rId28" Type="http://schemas.openxmlformats.org/officeDocument/2006/relationships/hyperlink" Target="https://rivelato.ru/upload/imgs_768/LS-85_antracite_33.png?1774199734" TargetMode="External"/><Relationship Id="rId36" Type="http://schemas.openxmlformats.org/officeDocument/2006/relationships/hyperlink" Target="https://rivelato.ru/upload/imgs_768/SR-5649_Bianco_latte_33.png?1773969100" TargetMode="External"/><Relationship Id="rId49" Type="http://schemas.openxmlformats.org/officeDocument/2006/relationships/drawing" Target="../drawings/drawing9.xml"/><Relationship Id="rId10" Type="http://schemas.openxmlformats.org/officeDocument/2006/relationships/hyperlink" Target="https://rivelato.ru/upload/imgs_768/NB-544-L_antracite_33.png?1774116654" TargetMode="External"/><Relationship Id="rId19" Type="http://schemas.openxmlformats.org/officeDocument/2006/relationships/hyperlink" Target="https://rivelato.ru/upload/imgs_768/TR-605-R_beige_scuro_5.jpg?1774022841" TargetMode="External"/><Relationship Id="rId31" Type="http://schemas.openxmlformats.org/officeDocument/2006/relationships/hyperlink" Target="https://rivelato.ru/upload/imgs_768/ZN-5650_Nero_profondo_5.jpg?1774054877" TargetMode="External"/><Relationship Id="rId44" Type="http://schemas.openxmlformats.org/officeDocument/2006/relationships/hyperlink" Target="https://rivelato.ru/upload/imgs_768/LM-6550_Nero_opaco_33.png?1774200049" TargetMode="External"/><Relationship Id="rId4" Type="http://schemas.openxmlformats.org/officeDocument/2006/relationships/hyperlink" Target="https://rivelato.ru/upload/imgs_768/LN-554-L_antracite_33.png?1774090931" TargetMode="External"/><Relationship Id="rId9" Type="http://schemas.openxmlformats.org/officeDocument/2006/relationships/hyperlink" Target="https://rivelato.ru/upload/imgs_768/NB-544-L_antracite_5.jpg?1774116653" TargetMode="External"/><Relationship Id="rId14" Type="http://schemas.openxmlformats.org/officeDocument/2006/relationships/hyperlink" Target="https://rivelato.ru/upload/imgs_768/BK-45_beige_scuro_33.png?1774198206" TargetMode="External"/><Relationship Id="rId22" Type="http://schemas.openxmlformats.org/officeDocument/2006/relationships/hyperlink" Target="https://rivelato.ru/upload/imgs_768/LS-50_antracite_33.png?1773952984" TargetMode="External"/><Relationship Id="rId27" Type="http://schemas.openxmlformats.org/officeDocument/2006/relationships/hyperlink" Target="https://rivelato.ru/upload/imgs_768/LS-85_antracite_5.jpg?1774199733" TargetMode="External"/><Relationship Id="rId30" Type="http://schemas.openxmlformats.org/officeDocument/2006/relationships/hyperlink" Target="https://rivelato.ru/upload/imgs_768/SR-5649_Nero_profondo_33.png?1774199790" TargetMode="External"/><Relationship Id="rId35" Type="http://schemas.openxmlformats.org/officeDocument/2006/relationships/hyperlink" Target="https://rivelato.ru/upload/imgs_768/SR-5649_Bianco_latte_5.jpg?1774054866" TargetMode="External"/><Relationship Id="rId43" Type="http://schemas.openxmlformats.org/officeDocument/2006/relationships/hyperlink" Target="https://rivelato.ru/upload/imgs_768/LM-6550_Nero_opaco_5.jpg?1774054864" TargetMode="External"/><Relationship Id="rId48" Type="http://schemas.openxmlformats.org/officeDocument/2006/relationships/hyperlink" Target="https://rivelato.ru/upload/imgs_768/SL-453-R_beige_scuro_33.png?1786582861" TargetMode="External"/><Relationship Id="rId8" Type="http://schemas.openxmlformats.org/officeDocument/2006/relationships/hyperlink" Target="https://rivelato.ru/upload/imgs_768/NB-544-R_antracite_33.png?177384764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KH-70_antracite_33.png?1774200501" TargetMode="External"/><Relationship Id="rId13" Type="http://schemas.openxmlformats.org/officeDocument/2006/relationships/hyperlink" Target="https://rivelato.ru/catalog/moyki/760-stria-7669-1-chash-760-435-nero-profondo-nsn6/" TargetMode="External"/><Relationship Id="rId18" Type="http://schemas.openxmlformats.org/officeDocument/2006/relationships/hyperlink" Target="https://rivelato.ru/upload/imgs_768/ZN-7650_Nero_profondo_33.png?1774200787" TargetMode="External"/><Relationship Id="rId26" Type="http://schemas.openxmlformats.org/officeDocument/2006/relationships/hyperlink" Target="https://rivelato.ru/upload/imgs_768/SL-553-R_grigio_metallizz_33.png?1786582862" TargetMode="External"/><Relationship Id="rId3" Type="http://schemas.openxmlformats.org/officeDocument/2006/relationships/hyperlink" Target="https://rivelato.ru/upload/imgs_768/LN-654-R_antracite_5.jpg?1774200313" TargetMode="External"/><Relationship Id="rId21" Type="http://schemas.openxmlformats.org/officeDocument/2006/relationships/hyperlink" Target="https://rivelato.ru/upload/imgs_768/SR-6053_Nero_profondo_5.jpg?1774054872" TargetMode="External"/><Relationship Id="rId7" Type="http://schemas.openxmlformats.org/officeDocument/2006/relationships/hyperlink" Target="https://rivelato.ru/upload/imgs_768/KH-70_antracite_5.jpg?1774200500" TargetMode="External"/><Relationship Id="rId12" Type="http://schemas.openxmlformats.org/officeDocument/2006/relationships/hyperlink" Target="https://rivelato.ru/upload/imgs_768/SR-6963_Nero_profondo_33.png?1774200604" TargetMode="External"/><Relationship Id="rId17" Type="http://schemas.openxmlformats.org/officeDocument/2006/relationships/hyperlink" Target="https://rivelato.ru/catalog/moyki/760-zeno-7650-1-chash-760-500-nero-profondo-nsn6/" TargetMode="External"/><Relationship Id="rId25" Type="http://schemas.openxmlformats.org/officeDocument/2006/relationships/hyperlink" Target="https://rivelato.ru/upload/imgs/SL-553-R_grigio_metallizz_2.png" TargetMode="External"/><Relationship Id="rId2" Type="http://schemas.openxmlformats.org/officeDocument/2006/relationships/hyperlink" Target="https://rivelato.ru/upload/imgs_768/LN-654-L_antracite_33.png?1774200268" TargetMode="External"/><Relationship Id="rId16" Type="http://schemas.openxmlformats.org/officeDocument/2006/relationships/hyperlink" Target="https://rivelato.ru/upload/imgs_768/ZN-6950_Nero_profondo_33.png?1774200727" TargetMode="External"/><Relationship Id="rId20" Type="http://schemas.openxmlformats.org/officeDocument/2006/relationships/hyperlink" Target="https://rivelato.ru/upload/imgs_768/ZN-6950_Nero_profondo_33.png?1774200727" TargetMode="External"/><Relationship Id="rId29" Type="http://schemas.openxmlformats.org/officeDocument/2006/relationships/drawing" Target="../drawings/drawing10.xml"/><Relationship Id="rId1" Type="http://schemas.openxmlformats.org/officeDocument/2006/relationships/hyperlink" Target="https://rivelato.ru/upload/imgs_768/LN-654-L_antracite_5.jpg?1774200267" TargetMode="External"/><Relationship Id="rId6" Type="http://schemas.openxmlformats.org/officeDocument/2006/relationships/hyperlink" Target="https://rivelato.ru/upload/imgs_768/KH-60_topazio_33.png?1774022820" TargetMode="External"/><Relationship Id="rId11" Type="http://schemas.openxmlformats.org/officeDocument/2006/relationships/hyperlink" Target="https://rivelato.ru/catalog/moyki/690-stria-6963-1-chash-690-443-nero-profondo-nsn6/" TargetMode="External"/><Relationship Id="rId24" Type="http://schemas.openxmlformats.org/officeDocument/2006/relationships/hyperlink" Target="https://rivelato.ru/upload/imgs_768/SR-6963_Nero_profondo_33.png?1774200604" TargetMode="External"/><Relationship Id="rId5" Type="http://schemas.openxmlformats.org/officeDocument/2006/relationships/hyperlink" Target="https://rivelato.ru/upload/imgs_768/KH-60_topazio_5.png?1774022815" TargetMode="External"/><Relationship Id="rId15" Type="http://schemas.openxmlformats.org/officeDocument/2006/relationships/hyperlink" Target="https://rivelato.ru/catalog/moyki/690-zeno-6950-1-chash-690-500-nero-profondo-nsn6/" TargetMode="External"/><Relationship Id="rId23" Type="http://schemas.openxmlformats.org/officeDocument/2006/relationships/hyperlink" Target="https://rivelato.ru/catalog/moyki/690-stria-6963-1-chash-690-443-nero-profondo-nsn6/" TargetMode="External"/><Relationship Id="rId28" Type="http://schemas.openxmlformats.org/officeDocument/2006/relationships/hyperlink" Target="https://rivelato.ru/upload/imgs_768/SL-553-L_brina_33.png?1786582862" TargetMode="External"/><Relationship Id="rId10" Type="http://schemas.openxmlformats.org/officeDocument/2006/relationships/hyperlink" Target="https://rivelato.ru/upload/imgs_768/SR-6053_Nero_profondo_33.png?1773951789" TargetMode="External"/><Relationship Id="rId19" Type="http://schemas.openxmlformats.org/officeDocument/2006/relationships/hyperlink" Target="https://rivelato.ru/catalog/moyki/690-zeno-6950-1-chash-690-500-nero-profondo-nsn6/" TargetMode="External"/><Relationship Id="rId4" Type="http://schemas.openxmlformats.org/officeDocument/2006/relationships/hyperlink" Target="https://rivelato.ru/upload/imgs_768/LN-654-R_antracite_33.png?1774200314" TargetMode="External"/><Relationship Id="rId9" Type="http://schemas.openxmlformats.org/officeDocument/2006/relationships/hyperlink" Target="https://rivelato.ru/upload/imgs_768/SR-6053_Nero_profondo_5.jpg?1774054872" TargetMode="External"/><Relationship Id="rId14" Type="http://schemas.openxmlformats.org/officeDocument/2006/relationships/hyperlink" Target="https://rivelato.ru/upload/imgs_768/SR-7669_Nero_profondo_33.png?1774200665" TargetMode="External"/><Relationship Id="rId22" Type="http://schemas.openxmlformats.org/officeDocument/2006/relationships/hyperlink" Target="https://rivelato.ru/upload/imgs_768/SR-6053_Nero_profondo_33.png?1773951789" TargetMode="External"/><Relationship Id="rId27" Type="http://schemas.openxmlformats.org/officeDocument/2006/relationships/hyperlink" Target="https://rivelato.ru/upload/imgs/SL-553-L_brina_2.png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rivelato.ru/upload/imgs_768/SR-8679_Calcestruzzo_33.png?1774201186" TargetMode="External"/><Relationship Id="rId13" Type="http://schemas.openxmlformats.org/officeDocument/2006/relationships/hyperlink" Target="https://rivelato.ru/upload/imgs_768/MD-9082_Bianco_latte_5.jpg?1773932730" TargetMode="External"/><Relationship Id="rId18" Type="http://schemas.openxmlformats.org/officeDocument/2006/relationships/hyperlink" Target="https://rivelato.ru/upload/imgs_768/LM-8650_Nero_opaco_33.png?1774201502" TargetMode="External"/><Relationship Id="rId3" Type="http://schemas.openxmlformats.org/officeDocument/2006/relationships/hyperlink" Target="https://rivelato.ru/upload/imgs_768/X-90D_antracite_6.jpg?1774083254" TargetMode="External"/><Relationship Id="rId21" Type="http://schemas.openxmlformats.org/officeDocument/2006/relationships/hyperlink" Target="https://rivelato.ru/upload/imgs_768/FN-8638-2_Nero_opaco_5.jpg?1774054207" TargetMode="External"/><Relationship Id="rId7" Type="http://schemas.openxmlformats.org/officeDocument/2006/relationships/hyperlink" Target="https://rivelato.ru/catalog/moyki/860-stria-8679-1-chash-860-460-calcestruzzo-um14/" TargetMode="External"/><Relationship Id="rId12" Type="http://schemas.openxmlformats.org/officeDocument/2006/relationships/hyperlink" Target="https://rivelato.ru/upload/imgs_768/FN-8638_Nero_profondo_33.png?1774054634" TargetMode="External"/><Relationship Id="rId17" Type="http://schemas.openxmlformats.org/officeDocument/2006/relationships/hyperlink" Target="https://rivelato.ru/catalog/moyki/860-lumo-8650-1-chash-860-500-nero-opaco-ug70/" TargetMode="External"/><Relationship Id="rId25" Type="http://schemas.openxmlformats.org/officeDocument/2006/relationships/drawing" Target="../drawings/drawing11.xml"/><Relationship Id="rId2" Type="http://schemas.openxmlformats.org/officeDocument/2006/relationships/hyperlink" Target="https://rivelato.ru/upload/imgs_768/KH-90_brina_33.png?1774201036" TargetMode="External"/><Relationship Id="rId16" Type="http://schemas.openxmlformats.org/officeDocument/2006/relationships/hyperlink" Target="https://rivelato.ru/upload/imgs_768/FN-8638-2_Nero_opaco_33.png?1774054208" TargetMode="External"/><Relationship Id="rId20" Type="http://schemas.openxmlformats.org/officeDocument/2006/relationships/hyperlink" Target="https://rivelato.ru/upload/imgs_768/SR-8679_Sabbia_33.png?1774092887" TargetMode="External"/><Relationship Id="rId1" Type="http://schemas.openxmlformats.org/officeDocument/2006/relationships/hyperlink" Target="https://rivelato.ru/upload/imgs_768/KH-90_brina_6.jpg?1774201036" TargetMode="External"/><Relationship Id="rId6" Type="http://schemas.openxmlformats.org/officeDocument/2006/relationships/hyperlink" Target="https://rivelato.ru/upload/imgs_768/X-90-2D_antracite_33.png?1773968927" TargetMode="External"/><Relationship Id="rId11" Type="http://schemas.openxmlformats.org/officeDocument/2006/relationships/hyperlink" Target="https://rivelato.ru/upload/imgs_768/FN-8638_Nero_profondo_5.jpg?1774054634" TargetMode="External"/><Relationship Id="rId24" Type="http://schemas.openxmlformats.org/officeDocument/2006/relationships/hyperlink" Target="https://rivelato.ru/upload/imgs_768/LM-8650_Nero_opaco_33.png?1774201502" TargetMode="External"/><Relationship Id="rId5" Type="http://schemas.openxmlformats.org/officeDocument/2006/relationships/hyperlink" Target="https://rivelato.ru/upload/imgs_768/X-90-2D_antracite_6.jpg?1773968926" TargetMode="External"/><Relationship Id="rId15" Type="http://schemas.openxmlformats.org/officeDocument/2006/relationships/hyperlink" Target="https://rivelato.ru/upload/imgs_768/FN-8638-2_Nero_opaco_5.jpg?1774054207" TargetMode="External"/><Relationship Id="rId23" Type="http://schemas.openxmlformats.org/officeDocument/2006/relationships/hyperlink" Target="https://rivelato.ru/catalog/moyki/860-lumo-8650-1-chash-860-500-nero-opaco-ug70/" TargetMode="External"/><Relationship Id="rId10" Type="http://schemas.openxmlformats.org/officeDocument/2006/relationships/hyperlink" Target="https://rivelato.ru/upload/imgs_768/FN-8638-2_Nero_opaco_33.png?1774054208" TargetMode="External"/><Relationship Id="rId19" Type="http://schemas.openxmlformats.org/officeDocument/2006/relationships/hyperlink" Target="https://rivelato.ru/catalog/moyki/860-stria-8679-1-chash-860-460-sabbia-nsn3/" TargetMode="External"/><Relationship Id="rId4" Type="http://schemas.openxmlformats.org/officeDocument/2006/relationships/hyperlink" Target="https://rivelato.ru/upload/imgs_768/X-90D_antracite_33.png?1774083254" TargetMode="External"/><Relationship Id="rId9" Type="http://schemas.openxmlformats.org/officeDocument/2006/relationships/hyperlink" Target="https://rivelato.ru/upload/imgs_768/FN-8638-2_Nero_opaco_5.jpg?1774054207" TargetMode="External"/><Relationship Id="rId14" Type="http://schemas.openxmlformats.org/officeDocument/2006/relationships/hyperlink" Target="https://rivelato.ru/upload/imgs_768/MD-9082_Bianco_latte_33.png?1773932730" TargetMode="External"/><Relationship Id="rId22" Type="http://schemas.openxmlformats.org/officeDocument/2006/relationships/hyperlink" Target="https://rivelato.ru/upload/imgs_768/FN-8638-2_Nero_opaco_33.png?1774054208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4"/>
  <sheetViews>
    <sheetView tabSelected="1" zoomScale="120" zoomScaleNormal="120" workbookViewId="0">
      <pane ySplit="6" topLeftCell="A67" activePane="bottomLeft" state="frozen"/>
      <selection pane="bottomLeft" activeCell="C79" sqref="C79"/>
    </sheetView>
  </sheetViews>
  <sheetFormatPr defaultColWidth="9.109375" defaultRowHeight="14.4"/>
  <cols>
    <col min="1" max="1" width="7.109375" style="168" customWidth="1"/>
    <col min="2" max="2" width="25.44140625" style="168" customWidth="1"/>
    <col min="3" max="3" width="68.33203125" style="166" customWidth="1"/>
    <col min="4" max="4" width="22.6640625" style="1" customWidth="1"/>
    <col min="5" max="5" width="11.44140625" style="169" customWidth="1"/>
    <col min="6" max="6" width="10.88671875" style="55" customWidth="1"/>
    <col min="7" max="7" width="0.44140625" style="55" customWidth="1"/>
    <col min="8" max="8" width="10.88671875" style="169" customWidth="1"/>
    <col min="9" max="9" width="14.6640625" style="170" customWidth="1"/>
    <col min="10" max="10" width="0.6640625" style="1" customWidth="1"/>
    <col min="11" max="11" width="14.109375" style="1" customWidth="1"/>
    <col min="12" max="12" width="7.109375" style="1" customWidth="1"/>
    <col min="13" max="13" width="12.33203125" style="1" customWidth="1"/>
    <col min="14" max="14" width="9.109375" style="1"/>
    <col min="15" max="15" width="11.33203125" style="1" customWidth="1"/>
    <col min="16" max="16" width="9.109375" style="1"/>
    <col min="17" max="17" width="15.6640625" style="1" customWidth="1"/>
    <col min="18" max="16384" width="9.109375" style="1"/>
  </cols>
  <sheetData>
    <row r="1" spans="1:17">
      <c r="C1" s="249" t="s">
        <v>0</v>
      </c>
      <c r="D1" s="171" t="s">
        <v>1</v>
      </c>
      <c r="E1" s="250" t="s">
        <v>2</v>
      </c>
      <c r="F1" s="172">
        <v>0.4</v>
      </c>
      <c r="G1" s="173"/>
      <c r="H1" s="261"/>
      <c r="K1" s="263" t="s">
        <v>3</v>
      </c>
      <c r="L1" s="264"/>
      <c r="M1" s="265"/>
    </row>
    <row r="2" spans="1:17">
      <c r="C2" s="249"/>
      <c r="D2" s="174" t="s">
        <v>4</v>
      </c>
      <c r="E2" s="251"/>
      <c r="F2" s="172">
        <v>0.4</v>
      </c>
      <c r="G2" s="173"/>
      <c r="H2" s="262"/>
      <c r="K2" s="266"/>
      <c r="L2" s="267"/>
      <c r="M2" s="268"/>
    </row>
    <row r="3" spans="1:17">
      <c r="C3" s="249"/>
      <c r="D3" s="175" t="s">
        <v>5</v>
      </c>
      <c r="E3" s="251"/>
      <c r="F3" s="172">
        <v>0.4</v>
      </c>
      <c r="G3" s="173"/>
      <c r="H3" s="262"/>
      <c r="K3" s="266"/>
      <c r="L3" s="267"/>
      <c r="M3" s="268"/>
    </row>
    <row r="4" spans="1:17">
      <c r="C4" s="249"/>
      <c r="D4" s="176" t="s">
        <v>6</v>
      </c>
      <c r="E4" s="251"/>
      <c r="F4" s="172">
        <v>0.4</v>
      </c>
      <c r="G4" s="173"/>
      <c r="H4" s="262"/>
      <c r="K4" s="269"/>
      <c r="L4" s="270"/>
      <c r="M4" s="271"/>
    </row>
    <row r="5" spans="1:17" ht="15.6">
      <c r="A5" s="177"/>
      <c r="B5" s="177"/>
      <c r="C5" s="249"/>
      <c r="D5" s="178" t="s">
        <v>7</v>
      </c>
      <c r="E5" s="251"/>
      <c r="F5" s="172">
        <v>0.4</v>
      </c>
      <c r="G5" s="173"/>
      <c r="H5" s="262"/>
      <c r="I5" s="179"/>
      <c r="J5" s="180"/>
      <c r="K5" s="254" t="s">
        <v>8</v>
      </c>
      <c r="L5" s="272" t="s">
        <v>9</v>
      </c>
      <c r="M5" s="273"/>
    </row>
    <row r="6" spans="1:17" ht="32.4" customHeight="1">
      <c r="A6" s="181" t="s">
        <v>10</v>
      </c>
      <c r="B6" s="182" t="s">
        <v>11</v>
      </c>
      <c r="C6" s="183" t="s">
        <v>12</v>
      </c>
      <c r="D6" s="183" t="s">
        <v>13</v>
      </c>
      <c r="E6" s="184" t="s">
        <v>14</v>
      </c>
      <c r="F6" s="185" t="s">
        <v>15</v>
      </c>
      <c r="G6" s="186"/>
      <c r="H6" s="187" t="s">
        <v>1492</v>
      </c>
      <c r="I6" s="188" t="s">
        <v>1493</v>
      </c>
      <c r="J6" s="189"/>
      <c r="K6" s="255"/>
      <c r="L6" s="8" t="s">
        <v>16</v>
      </c>
      <c r="M6" s="190" t="s">
        <v>17</v>
      </c>
    </row>
    <row r="7" spans="1:17" ht="15.6">
      <c r="A7" s="274" t="s">
        <v>18</v>
      </c>
      <c r="B7" s="275"/>
      <c r="C7" s="276"/>
      <c r="D7" s="276"/>
      <c r="E7" s="276"/>
      <c r="F7" s="277"/>
      <c r="G7" s="191"/>
      <c r="H7" s="192"/>
      <c r="I7" s="193"/>
      <c r="J7" s="191"/>
      <c r="K7" s="194" t="s">
        <v>19</v>
      </c>
      <c r="L7" s="252" t="s">
        <v>19</v>
      </c>
      <c r="M7" s="253"/>
    </row>
    <row r="8" spans="1:17" ht="15.6">
      <c r="A8" s="195">
        <v>18615</v>
      </c>
      <c r="B8" s="196" t="s">
        <v>20</v>
      </c>
      <c r="C8" s="11" t="s">
        <v>21</v>
      </c>
      <c r="D8" s="197" t="s">
        <v>22</v>
      </c>
      <c r="E8" s="198">
        <v>24990</v>
      </c>
      <c r="F8" s="199">
        <f t="shared" ref="F8:F26" si="0">E8*(1-$F$1)</f>
        <v>14994</v>
      </c>
      <c r="G8" s="200"/>
      <c r="H8" s="201"/>
      <c r="I8" s="202"/>
      <c r="J8" s="203"/>
      <c r="K8" s="194" t="s">
        <v>23</v>
      </c>
      <c r="L8" s="252" t="s">
        <v>23</v>
      </c>
      <c r="M8" s="253"/>
      <c r="O8" s="204"/>
      <c r="Q8" s="204"/>
    </row>
    <row r="9" spans="1:17" ht="15.6">
      <c r="A9" s="195">
        <v>18614</v>
      </c>
      <c r="B9" s="196" t="s">
        <v>24</v>
      </c>
      <c r="C9" s="11" t="s">
        <v>25</v>
      </c>
      <c r="D9" s="197" t="s">
        <v>22</v>
      </c>
      <c r="E9" s="198">
        <v>19990</v>
      </c>
      <c r="F9" s="199">
        <f t="shared" si="0"/>
        <v>11994</v>
      </c>
      <c r="G9" s="200"/>
      <c r="H9" s="201"/>
      <c r="I9" s="202"/>
      <c r="J9" s="203"/>
      <c r="K9" s="194" t="s">
        <v>7</v>
      </c>
      <c r="L9" s="252" t="s">
        <v>7</v>
      </c>
      <c r="M9" s="253"/>
      <c r="O9" s="204"/>
      <c r="Q9" s="204"/>
    </row>
    <row r="10" spans="1:17" ht="15.6">
      <c r="A10" s="195">
        <v>18622</v>
      </c>
      <c r="B10" s="196" t="s">
        <v>26</v>
      </c>
      <c r="C10" s="11" t="s">
        <v>27</v>
      </c>
      <c r="D10" s="197" t="s">
        <v>22</v>
      </c>
      <c r="E10" s="198">
        <v>43280</v>
      </c>
      <c r="F10" s="199">
        <f t="shared" si="0"/>
        <v>25968</v>
      </c>
      <c r="G10" s="200"/>
      <c r="H10" s="201"/>
      <c r="I10" s="202"/>
      <c r="J10" s="203"/>
      <c r="K10" s="205" t="s">
        <v>28</v>
      </c>
      <c r="L10" s="22">
        <v>400</v>
      </c>
      <c r="M10" s="206">
        <v>400</v>
      </c>
      <c r="O10" s="204"/>
      <c r="Q10" s="204"/>
    </row>
    <row r="11" spans="1:17" ht="15.6">
      <c r="A11" s="195">
        <v>18621</v>
      </c>
      <c r="B11" s="196">
        <v>3850</v>
      </c>
      <c r="C11" s="11" t="s">
        <v>29</v>
      </c>
      <c r="D11" s="197" t="s">
        <v>22</v>
      </c>
      <c r="E11" s="198">
        <v>33850</v>
      </c>
      <c r="F11" s="199">
        <f t="shared" si="0"/>
        <v>20310</v>
      </c>
      <c r="G11" s="200"/>
      <c r="H11" s="201"/>
      <c r="I11" s="202"/>
      <c r="J11" s="203"/>
      <c r="K11" s="205" t="s">
        <v>30</v>
      </c>
      <c r="L11" s="22">
        <v>450</v>
      </c>
      <c r="M11" s="206">
        <v>450</v>
      </c>
      <c r="O11" s="204"/>
      <c r="Q11" s="204"/>
    </row>
    <row r="12" spans="1:17" ht="15.6">
      <c r="A12" s="195">
        <v>18618</v>
      </c>
      <c r="B12" s="196" t="s">
        <v>31</v>
      </c>
      <c r="C12" s="11" t="s">
        <v>32</v>
      </c>
      <c r="D12" s="197" t="s">
        <v>22</v>
      </c>
      <c r="E12" s="198">
        <v>40140</v>
      </c>
      <c r="F12" s="199">
        <f t="shared" si="0"/>
        <v>24084</v>
      </c>
      <c r="G12" s="200"/>
      <c r="H12" s="201"/>
      <c r="I12" s="202"/>
      <c r="J12" s="203"/>
      <c r="K12" s="205" t="s">
        <v>33</v>
      </c>
      <c r="L12" s="22">
        <v>500</v>
      </c>
      <c r="M12" s="206">
        <v>500</v>
      </c>
      <c r="O12" s="204"/>
      <c r="Q12" s="204"/>
    </row>
    <row r="13" spans="1:17" ht="15.6">
      <c r="A13" s="195">
        <v>18617</v>
      </c>
      <c r="B13" s="196" t="s">
        <v>34</v>
      </c>
      <c r="C13" s="11" t="s">
        <v>35</v>
      </c>
      <c r="D13" s="197" t="s">
        <v>22</v>
      </c>
      <c r="E13" s="198">
        <v>30700</v>
      </c>
      <c r="F13" s="199">
        <f t="shared" si="0"/>
        <v>18420</v>
      </c>
      <c r="G13" s="200"/>
      <c r="H13" s="201"/>
      <c r="I13" s="202"/>
      <c r="J13" s="203"/>
      <c r="K13" s="205" t="s">
        <v>36</v>
      </c>
      <c r="L13" s="22">
        <v>600</v>
      </c>
      <c r="M13" s="206">
        <v>600</v>
      </c>
      <c r="O13" s="204"/>
      <c r="Q13" s="204"/>
    </row>
    <row r="14" spans="1:17" ht="15.6">
      <c r="A14" s="195">
        <v>18623</v>
      </c>
      <c r="B14" s="196" t="s">
        <v>37</v>
      </c>
      <c r="C14" s="11" t="s">
        <v>38</v>
      </c>
      <c r="D14" s="197" t="s">
        <v>22</v>
      </c>
      <c r="E14" s="198">
        <v>45560</v>
      </c>
      <c r="F14" s="199">
        <f t="shared" si="0"/>
        <v>27336</v>
      </c>
      <c r="G14" s="200"/>
      <c r="H14" s="201"/>
      <c r="I14" s="202"/>
      <c r="J14" s="203"/>
      <c r="K14" s="205" t="s">
        <v>39</v>
      </c>
      <c r="L14" s="22">
        <v>800</v>
      </c>
      <c r="M14" s="206">
        <v>800</v>
      </c>
      <c r="O14" s="204"/>
      <c r="Q14" s="204"/>
    </row>
    <row r="15" spans="1:17" ht="15.6">
      <c r="A15" s="195">
        <v>18634</v>
      </c>
      <c r="B15" s="196">
        <v>4450</v>
      </c>
      <c r="C15" s="11" t="s">
        <v>40</v>
      </c>
      <c r="D15" s="197" t="s">
        <v>22</v>
      </c>
      <c r="E15" s="198">
        <v>35420</v>
      </c>
      <c r="F15" s="199">
        <f t="shared" si="0"/>
        <v>21252</v>
      </c>
      <c r="G15" s="200"/>
      <c r="H15" s="201"/>
      <c r="I15" s="202"/>
      <c r="J15" s="203"/>
      <c r="K15" s="205" t="s">
        <v>41</v>
      </c>
      <c r="L15" s="22">
        <v>900</v>
      </c>
      <c r="M15" s="206">
        <v>900</v>
      </c>
      <c r="O15" s="204"/>
      <c r="Q15" s="204"/>
    </row>
    <row r="16" spans="1:17" ht="15.6">
      <c r="A16" s="195">
        <v>18620</v>
      </c>
      <c r="B16" s="196" t="s">
        <v>42</v>
      </c>
      <c r="C16" s="11" t="s">
        <v>43</v>
      </c>
      <c r="D16" s="197" t="s">
        <v>22</v>
      </c>
      <c r="E16" s="198">
        <v>43280</v>
      </c>
      <c r="F16" s="199">
        <f t="shared" si="0"/>
        <v>25968</v>
      </c>
      <c r="G16" s="200"/>
      <c r="H16" s="201"/>
      <c r="I16" s="202"/>
      <c r="J16" s="203"/>
      <c r="K16" s="194" t="s">
        <v>44</v>
      </c>
      <c r="L16" s="256" t="s">
        <v>44</v>
      </c>
      <c r="M16" s="257"/>
      <c r="O16" s="204"/>
      <c r="Q16" s="204"/>
    </row>
    <row r="17" spans="1:17" ht="15.6">
      <c r="A17" s="195">
        <v>18619</v>
      </c>
      <c r="B17" s="196" t="s">
        <v>45</v>
      </c>
      <c r="C17" s="11" t="s">
        <v>46</v>
      </c>
      <c r="D17" s="197" t="s">
        <v>22</v>
      </c>
      <c r="E17" s="198">
        <v>33000</v>
      </c>
      <c r="F17" s="199">
        <f t="shared" si="0"/>
        <v>19800</v>
      </c>
      <c r="G17" s="200"/>
      <c r="H17" s="201"/>
      <c r="I17" s="202"/>
      <c r="J17" s="203"/>
      <c r="K17" s="258" t="s">
        <v>47</v>
      </c>
      <c r="L17" s="259"/>
      <c r="M17" s="260"/>
      <c r="O17" s="204"/>
      <c r="Q17" s="204"/>
    </row>
    <row r="18" spans="1:17">
      <c r="A18" s="195">
        <v>18636</v>
      </c>
      <c r="B18" s="196" t="s">
        <v>48</v>
      </c>
      <c r="C18" s="11" t="s">
        <v>49</v>
      </c>
      <c r="D18" s="197" t="s">
        <v>22</v>
      </c>
      <c r="E18" s="198">
        <v>50270</v>
      </c>
      <c r="F18" s="199">
        <f t="shared" si="0"/>
        <v>30162</v>
      </c>
      <c r="G18" s="200"/>
      <c r="H18" s="201"/>
      <c r="I18" s="202"/>
      <c r="J18" s="203"/>
      <c r="O18" s="204"/>
      <c r="Q18" s="204"/>
    </row>
    <row r="19" spans="1:17">
      <c r="A19" s="195">
        <v>18635</v>
      </c>
      <c r="B19" s="196">
        <v>5450</v>
      </c>
      <c r="C19" s="11" t="s">
        <v>50</v>
      </c>
      <c r="D19" s="197" t="s">
        <v>22</v>
      </c>
      <c r="E19" s="198">
        <v>38560</v>
      </c>
      <c r="F19" s="199">
        <f t="shared" si="0"/>
        <v>23136</v>
      </c>
      <c r="G19" s="200"/>
      <c r="H19" s="201"/>
      <c r="I19" s="202"/>
      <c r="J19" s="203"/>
      <c r="O19" s="204"/>
      <c r="Q19" s="204"/>
    </row>
    <row r="20" spans="1:17">
      <c r="A20" s="195">
        <v>18616</v>
      </c>
      <c r="B20" s="196" t="s">
        <v>51</v>
      </c>
      <c r="C20" s="11" t="s">
        <v>52</v>
      </c>
      <c r="D20" s="197" t="s">
        <v>22</v>
      </c>
      <c r="E20" s="198">
        <v>25990</v>
      </c>
      <c r="F20" s="199">
        <f t="shared" si="0"/>
        <v>15594</v>
      </c>
      <c r="G20" s="200"/>
      <c r="H20" s="201"/>
      <c r="I20" s="202"/>
      <c r="J20" s="203"/>
      <c r="O20" s="204"/>
      <c r="Q20" s="204"/>
    </row>
    <row r="21" spans="1:17">
      <c r="A21" s="195">
        <v>18625</v>
      </c>
      <c r="B21" s="196" t="s">
        <v>53</v>
      </c>
      <c r="C21" s="11" t="s">
        <v>54</v>
      </c>
      <c r="D21" s="197" t="s">
        <v>22</v>
      </c>
      <c r="E21" s="198">
        <v>71560</v>
      </c>
      <c r="F21" s="199">
        <f t="shared" si="0"/>
        <v>42936</v>
      </c>
      <c r="G21" s="200"/>
      <c r="H21" s="201"/>
      <c r="I21" s="202"/>
      <c r="J21" s="203"/>
      <c r="O21" s="204"/>
      <c r="Q21" s="204"/>
    </row>
    <row r="22" spans="1:17">
      <c r="A22" s="195">
        <v>18624</v>
      </c>
      <c r="B22" s="196" t="s">
        <v>55</v>
      </c>
      <c r="C22" s="11" t="s">
        <v>56</v>
      </c>
      <c r="D22" s="197" t="s">
        <v>22</v>
      </c>
      <c r="E22" s="198">
        <v>57410</v>
      </c>
      <c r="F22" s="199">
        <f t="shared" si="0"/>
        <v>34446</v>
      </c>
      <c r="G22" s="200"/>
      <c r="H22" s="201"/>
      <c r="I22" s="202"/>
      <c r="J22" s="203"/>
      <c r="O22" s="204"/>
      <c r="Q22" s="204"/>
    </row>
    <row r="23" spans="1:17">
      <c r="A23" s="195">
        <v>18628</v>
      </c>
      <c r="B23" s="196" t="s">
        <v>57</v>
      </c>
      <c r="C23" s="11" t="s">
        <v>58</v>
      </c>
      <c r="D23" s="197" t="s">
        <v>22</v>
      </c>
      <c r="E23" s="198">
        <v>83260</v>
      </c>
      <c r="F23" s="199">
        <f t="shared" si="0"/>
        <v>49956</v>
      </c>
      <c r="G23" s="200"/>
      <c r="H23" s="201"/>
      <c r="I23" s="202"/>
      <c r="J23" s="203"/>
      <c r="O23" s="204"/>
      <c r="Q23" s="204"/>
    </row>
    <row r="24" spans="1:17">
      <c r="A24" s="195">
        <v>18627</v>
      </c>
      <c r="B24" s="196" t="s">
        <v>59</v>
      </c>
      <c r="C24" s="11" t="s">
        <v>60</v>
      </c>
      <c r="D24" s="197" t="s">
        <v>22</v>
      </c>
      <c r="E24" s="198">
        <v>73120</v>
      </c>
      <c r="F24" s="199">
        <f t="shared" si="0"/>
        <v>43872</v>
      </c>
      <c r="G24" s="200"/>
      <c r="H24" s="201"/>
      <c r="I24" s="202"/>
      <c r="J24" s="203"/>
      <c r="O24" s="204"/>
      <c r="Q24" s="204"/>
    </row>
    <row r="25" spans="1:17">
      <c r="A25" s="195">
        <v>18626</v>
      </c>
      <c r="B25" s="196" t="s">
        <v>61</v>
      </c>
      <c r="C25" s="11" t="s">
        <v>62</v>
      </c>
      <c r="D25" s="197" t="s">
        <v>22</v>
      </c>
      <c r="E25" s="198">
        <v>59700</v>
      </c>
      <c r="F25" s="199">
        <f t="shared" si="0"/>
        <v>35820</v>
      </c>
      <c r="G25" s="200"/>
      <c r="H25" s="201"/>
      <c r="I25" s="202"/>
      <c r="J25" s="203"/>
      <c r="O25" s="204"/>
      <c r="Q25" s="204"/>
    </row>
    <row r="26" spans="1:17">
      <c r="A26" s="195">
        <v>18629</v>
      </c>
      <c r="B26" s="196">
        <v>8050</v>
      </c>
      <c r="C26" s="11" t="s">
        <v>63</v>
      </c>
      <c r="D26" s="197" t="s">
        <v>22</v>
      </c>
      <c r="E26" s="198">
        <v>94250</v>
      </c>
      <c r="F26" s="199">
        <f t="shared" si="0"/>
        <v>56550</v>
      </c>
      <c r="G26" s="200"/>
      <c r="H26" s="201"/>
      <c r="I26" s="202"/>
      <c r="J26" s="203"/>
      <c r="O26" s="204"/>
      <c r="Q26" s="204"/>
    </row>
    <row r="27" spans="1:17">
      <c r="A27" s="245" t="s">
        <v>64</v>
      </c>
      <c r="B27" s="246"/>
      <c r="C27" s="247"/>
      <c r="D27" s="247"/>
      <c r="E27" s="247"/>
      <c r="F27" s="248"/>
      <c r="G27" s="191"/>
      <c r="H27" s="192"/>
      <c r="I27" s="193"/>
      <c r="J27" s="191"/>
    </row>
    <row r="28" spans="1:17">
      <c r="A28" s="195">
        <v>19703</v>
      </c>
      <c r="B28" s="207" t="s">
        <v>65</v>
      </c>
      <c r="C28" s="208" t="s">
        <v>66</v>
      </c>
      <c r="D28" s="209" t="s">
        <v>67</v>
      </c>
      <c r="E28" s="210">
        <v>11990</v>
      </c>
      <c r="F28" s="211">
        <f t="shared" ref="F28:F70" si="1">E28*(1-$F$2)</f>
        <v>7194</v>
      </c>
      <c r="G28" s="200"/>
      <c r="H28" s="212"/>
      <c r="I28" s="202"/>
    </row>
    <row r="29" spans="1:17">
      <c r="A29" s="195">
        <v>19657</v>
      </c>
      <c r="B29" s="207" t="s">
        <v>68</v>
      </c>
      <c r="C29" s="208" t="s">
        <v>69</v>
      </c>
      <c r="D29" s="209" t="s">
        <v>67</v>
      </c>
      <c r="E29" s="210">
        <v>11990</v>
      </c>
      <c r="F29" s="211">
        <f t="shared" si="1"/>
        <v>7194</v>
      </c>
      <c r="G29" s="200"/>
      <c r="H29" s="212"/>
      <c r="I29" s="202"/>
    </row>
    <row r="30" spans="1:17">
      <c r="A30" s="195">
        <v>19658</v>
      </c>
      <c r="B30" s="207" t="s">
        <v>70</v>
      </c>
      <c r="C30" s="208" t="s">
        <v>71</v>
      </c>
      <c r="D30" s="209" t="s">
        <v>67</v>
      </c>
      <c r="E30" s="210">
        <v>11990</v>
      </c>
      <c r="F30" s="211">
        <f t="shared" si="1"/>
        <v>7194</v>
      </c>
      <c r="G30" s="200"/>
      <c r="H30" s="212"/>
      <c r="I30" s="202"/>
    </row>
    <row r="31" spans="1:17">
      <c r="A31" s="195">
        <v>19659</v>
      </c>
      <c r="B31" s="207" t="s">
        <v>72</v>
      </c>
      <c r="C31" s="208" t="s">
        <v>73</v>
      </c>
      <c r="D31" s="209" t="s">
        <v>67</v>
      </c>
      <c r="E31" s="210">
        <v>11990</v>
      </c>
      <c r="F31" s="211">
        <f t="shared" si="1"/>
        <v>7194</v>
      </c>
      <c r="G31" s="200"/>
      <c r="H31" s="212"/>
      <c r="I31" s="202"/>
    </row>
    <row r="32" spans="1:17" hidden="1">
      <c r="A32" s="213"/>
      <c r="B32" s="207"/>
      <c r="C32" s="208"/>
      <c r="D32" s="209" t="s">
        <v>67</v>
      </c>
      <c r="E32" s="210">
        <v>11990</v>
      </c>
      <c r="F32" s="211">
        <f t="shared" si="1"/>
        <v>7194</v>
      </c>
      <c r="G32" s="200"/>
      <c r="H32" s="212"/>
      <c r="I32" s="202"/>
    </row>
    <row r="33" spans="1:9" hidden="1">
      <c r="A33" s="213"/>
      <c r="B33" s="207"/>
      <c r="C33" s="208"/>
      <c r="D33" s="209" t="s">
        <v>67</v>
      </c>
      <c r="E33" s="210">
        <v>11990</v>
      </c>
      <c r="F33" s="211">
        <f t="shared" si="1"/>
        <v>7194</v>
      </c>
      <c r="G33" s="200"/>
      <c r="H33" s="212"/>
      <c r="I33" s="202"/>
    </row>
    <row r="34" spans="1:9">
      <c r="A34" s="195">
        <v>19662</v>
      </c>
      <c r="B34" s="207" t="s">
        <v>74</v>
      </c>
      <c r="C34" s="208" t="s">
        <v>75</v>
      </c>
      <c r="D34" s="209" t="s">
        <v>67</v>
      </c>
      <c r="E34" s="210">
        <v>14990</v>
      </c>
      <c r="F34" s="211">
        <f t="shared" si="1"/>
        <v>8994</v>
      </c>
      <c r="G34" s="200"/>
      <c r="H34" s="212"/>
      <c r="I34" s="202"/>
    </row>
    <row r="35" spans="1:9">
      <c r="A35" s="195">
        <v>19663</v>
      </c>
      <c r="B35" s="207" t="s">
        <v>76</v>
      </c>
      <c r="C35" s="208" t="s">
        <v>77</v>
      </c>
      <c r="D35" s="209" t="s">
        <v>67</v>
      </c>
      <c r="E35" s="210">
        <v>14990</v>
      </c>
      <c r="F35" s="211">
        <f t="shared" si="1"/>
        <v>8994</v>
      </c>
      <c r="G35" s="200"/>
      <c r="H35" s="212"/>
      <c r="I35" s="202"/>
    </row>
    <row r="36" spans="1:9">
      <c r="A36" s="195">
        <v>19664</v>
      </c>
      <c r="B36" s="207" t="s">
        <v>78</v>
      </c>
      <c r="C36" s="208" t="s">
        <v>79</v>
      </c>
      <c r="D36" s="209" t="s">
        <v>67</v>
      </c>
      <c r="E36" s="210">
        <v>14990</v>
      </c>
      <c r="F36" s="211">
        <f t="shared" si="1"/>
        <v>8994</v>
      </c>
      <c r="G36" s="200"/>
      <c r="H36" s="212"/>
      <c r="I36" s="202"/>
    </row>
    <row r="37" spans="1:9">
      <c r="A37" s="195">
        <v>19665</v>
      </c>
      <c r="B37" s="207" t="s">
        <v>80</v>
      </c>
      <c r="C37" s="208" t="s">
        <v>81</v>
      </c>
      <c r="D37" s="209" t="s">
        <v>67</v>
      </c>
      <c r="E37" s="210">
        <v>14990</v>
      </c>
      <c r="F37" s="211">
        <f t="shared" si="1"/>
        <v>8994</v>
      </c>
      <c r="G37" s="200"/>
      <c r="H37" s="212"/>
      <c r="I37" s="202"/>
    </row>
    <row r="38" spans="1:9" hidden="1">
      <c r="A38" s="195"/>
      <c r="B38" s="207"/>
      <c r="C38" s="208"/>
      <c r="D38" s="209" t="s">
        <v>67</v>
      </c>
      <c r="E38" s="210">
        <v>14990</v>
      </c>
      <c r="F38" s="211">
        <f t="shared" si="1"/>
        <v>8994</v>
      </c>
      <c r="G38" s="200"/>
      <c r="H38" s="212"/>
      <c r="I38" s="202"/>
    </row>
    <row r="39" spans="1:9" hidden="1">
      <c r="A39" s="195"/>
      <c r="B39" s="207"/>
      <c r="C39" s="208" t="s">
        <v>82</v>
      </c>
      <c r="D39" s="209" t="s">
        <v>67</v>
      </c>
      <c r="E39" s="210">
        <v>14990</v>
      </c>
      <c r="F39" s="211">
        <f t="shared" si="1"/>
        <v>8994</v>
      </c>
      <c r="G39" s="200"/>
      <c r="H39" s="212"/>
      <c r="I39" s="202"/>
    </row>
    <row r="40" spans="1:9">
      <c r="A40" s="195">
        <v>19668</v>
      </c>
      <c r="B40" s="207" t="s">
        <v>83</v>
      </c>
      <c r="C40" s="208" t="s">
        <v>84</v>
      </c>
      <c r="D40" s="209" t="s">
        <v>67</v>
      </c>
      <c r="E40" s="210">
        <v>14990</v>
      </c>
      <c r="F40" s="211">
        <f t="shared" si="1"/>
        <v>8994</v>
      </c>
      <c r="G40" s="200"/>
      <c r="H40" s="212"/>
      <c r="I40" s="202"/>
    </row>
    <row r="41" spans="1:9">
      <c r="A41" s="195">
        <v>19669</v>
      </c>
      <c r="B41" s="207" t="s">
        <v>85</v>
      </c>
      <c r="C41" s="208" t="s">
        <v>86</v>
      </c>
      <c r="D41" s="209" t="s">
        <v>67</v>
      </c>
      <c r="E41" s="210">
        <v>14990</v>
      </c>
      <c r="F41" s="211">
        <f t="shared" si="1"/>
        <v>8994</v>
      </c>
      <c r="G41" s="200"/>
      <c r="H41" s="212"/>
      <c r="I41" s="202"/>
    </row>
    <row r="42" spans="1:9">
      <c r="A42" s="195">
        <v>19670</v>
      </c>
      <c r="B42" s="207" t="s">
        <v>87</v>
      </c>
      <c r="C42" s="208" t="s">
        <v>88</v>
      </c>
      <c r="D42" s="209" t="s">
        <v>67</v>
      </c>
      <c r="E42" s="210">
        <v>14990</v>
      </c>
      <c r="F42" s="211">
        <f t="shared" si="1"/>
        <v>8994</v>
      </c>
      <c r="G42" s="200"/>
      <c r="H42" s="212"/>
      <c r="I42" s="202"/>
    </row>
    <row r="43" spans="1:9">
      <c r="A43" s="195">
        <v>19671</v>
      </c>
      <c r="B43" s="207" t="s">
        <v>89</v>
      </c>
      <c r="C43" s="208" t="s">
        <v>90</v>
      </c>
      <c r="D43" s="209" t="s">
        <v>67</v>
      </c>
      <c r="E43" s="210">
        <v>14990</v>
      </c>
      <c r="F43" s="211">
        <f t="shared" si="1"/>
        <v>8994</v>
      </c>
      <c r="G43" s="200"/>
      <c r="H43" s="212"/>
      <c r="I43" s="202"/>
    </row>
    <row r="44" spans="1:9" hidden="1">
      <c r="A44" s="195"/>
      <c r="B44" s="207"/>
      <c r="C44" s="208"/>
      <c r="D44" s="209" t="s">
        <v>67</v>
      </c>
      <c r="E44" s="210">
        <v>14990</v>
      </c>
      <c r="F44" s="211">
        <f t="shared" si="1"/>
        <v>8994</v>
      </c>
      <c r="G44" s="200"/>
      <c r="H44" s="212"/>
      <c r="I44" s="202"/>
    </row>
    <row r="45" spans="1:9" hidden="1">
      <c r="A45" s="195"/>
      <c r="B45" s="207"/>
      <c r="C45" s="208"/>
      <c r="D45" s="209" t="s">
        <v>67</v>
      </c>
      <c r="E45" s="210">
        <v>14990</v>
      </c>
      <c r="F45" s="211">
        <f t="shared" si="1"/>
        <v>8994</v>
      </c>
      <c r="G45" s="200"/>
      <c r="H45" s="212"/>
      <c r="I45" s="202"/>
    </row>
    <row r="46" spans="1:9">
      <c r="A46" s="195">
        <v>19675</v>
      </c>
      <c r="B46" s="207" t="s">
        <v>91</v>
      </c>
      <c r="C46" s="208" t="s">
        <v>92</v>
      </c>
      <c r="D46" s="209" t="s">
        <v>67</v>
      </c>
      <c r="E46" s="210">
        <v>16990</v>
      </c>
      <c r="F46" s="211">
        <f t="shared" si="1"/>
        <v>10194</v>
      </c>
      <c r="G46" s="200"/>
      <c r="H46" s="212"/>
      <c r="I46" s="202"/>
    </row>
    <row r="47" spans="1:9">
      <c r="A47" s="195">
        <v>19674</v>
      </c>
      <c r="B47" s="207" t="s">
        <v>93</v>
      </c>
      <c r="C47" s="208" t="s">
        <v>94</v>
      </c>
      <c r="D47" s="209" t="s">
        <v>67</v>
      </c>
      <c r="E47" s="210">
        <v>16990</v>
      </c>
      <c r="F47" s="211">
        <f t="shared" si="1"/>
        <v>10194</v>
      </c>
      <c r="G47" s="200"/>
      <c r="H47" s="212"/>
      <c r="I47" s="202"/>
    </row>
    <row r="48" spans="1:9">
      <c r="A48" s="195">
        <v>19676</v>
      </c>
      <c r="B48" s="207" t="s">
        <v>95</v>
      </c>
      <c r="C48" s="208" t="s">
        <v>96</v>
      </c>
      <c r="D48" s="209" t="s">
        <v>67</v>
      </c>
      <c r="E48" s="210">
        <v>16990</v>
      </c>
      <c r="F48" s="211">
        <f t="shared" si="1"/>
        <v>10194</v>
      </c>
      <c r="G48" s="200"/>
      <c r="H48" s="212"/>
      <c r="I48" s="202"/>
    </row>
    <row r="49" spans="1:9">
      <c r="A49" s="195">
        <v>19677</v>
      </c>
      <c r="B49" s="207" t="s">
        <v>97</v>
      </c>
      <c r="C49" s="208" t="s">
        <v>98</v>
      </c>
      <c r="D49" s="209" t="s">
        <v>67</v>
      </c>
      <c r="E49" s="210">
        <v>16990</v>
      </c>
      <c r="F49" s="211">
        <f t="shared" si="1"/>
        <v>10194</v>
      </c>
      <c r="G49" s="200"/>
      <c r="H49" s="212"/>
      <c r="I49" s="202"/>
    </row>
    <row r="50" spans="1:9" hidden="1">
      <c r="A50" s="195"/>
      <c r="B50" s="207"/>
      <c r="C50" s="208"/>
      <c r="D50" s="209" t="s">
        <v>67</v>
      </c>
      <c r="E50" s="210">
        <v>16990</v>
      </c>
      <c r="F50" s="211">
        <f t="shared" si="1"/>
        <v>10194</v>
      </c>
      <c r="G50" s="200"/>
      <c r="H50" s="212"/>
      <c r="I50" s="202"/>
    </row>
    <row r="51" spans="1:9" hidden="1">
      <c r="A51" s="195"/>
      <c r="B51" s="207"/>
      <c r="C51" s="208"/>
      <c r="D51" s="209" t="s">
        <v>67</v>
      </c>
      <c r="E51" s="210">
        <v>16990</v>
      </c>
      <c r="F51" s="211">
        <f t="shared" si="1"/>
        <v>10194</v>
      </c>
      <c r="G51" s="200"/>
      <c r="H51" s="212"/>
      <c r="I51" s="202"/>
    </row>
    <row r="52" spans="1:9">
      <c r="A52" s="195">
        <v>19680</v>
      </c>
      <c r="B52" s="207" t="s">
        <v>99</v>
      </c>
      <c r="C52" s="208" t="s">
        <v>100</v>
      </c>
      <c r="D52" s="209" t="s">
        <v>67</v>
      </c>
      <c r="E52" s="210">
        <v>16990</v>
      </c>
      <c r="F52" s="211">
        <f t="shared" si="1"/>
        <v>10194</v>
      </c>
      <c r="G52" s="200"/>
      <c r="H52" s="212"/>
      <c r="I52" s="202"/>
    </row>
    <row r="53" spans="1:9">
      <c r="A53" s="195">
        <v>19681</v>
      </c>
      <c r="B53" s="207" t="s">
        <v>101</v>
      </c>
      <c r="C53" s="208" t="s">
        <v>102</v>
      </c>
      <c r="D53" s="209" t="s">
        <v>67</v>
      </c>
      <c r="E53" s="210">
        <v>16990</v>
      </c>
      <c r="F53" s="211">
        <f t="shared" si="1"/>
        <v>10194</v>
      </c>
      <c r="G53" s="200"/>
      <c r="H53" s="212"/>
      <c r="I53" s="202"/>
    </row>
    <row r="54" spans="1:9">
      <c r="A54" s="195">
        <v>19682</v>
      </c>
      <c r="B54" s="207" t="s">
        <v>103</v>
      </c>
      <c r="C54" s="208" t="s">
        <v>104</v>
      </c>
      <c r="D54" s="209" t="s">
        <v>67</v>
      </c>
      <c r="E54" s="210">
        <v>16990</v>
      </c>
      <c r="F54" s="211">
        <f t="shared" si="1"/>
        <v>10194</v>
      </c>
      <c r="G54" s="200"/>
      <c r="H54" s="212"/>
      <c r="I54" s="202"/>
    </row>
    <row r="55" spans="1:9">
      <c r="A55" s="195">
        <v>19683</v>
      </c>
      <c r="B55" s="207" t="s">
        <v>105</v>
      </c>
      <c r="C55" s="208" t="s">
        <v>106</v>
      </c>
      <c r="D55" s="209" t="s">
        <v>67</v>
      </c>
      <c r="E55" s="210">
        <v>16990</v>
      </c>
      <c r="F55" s="211">
        <f t="shared" si="1"/>
        <v>10194</v>
      </c>
      <c r="G55" s="200"/>
      <c r="H55" s="212"/>
      <c r="I55" s="202"/>
    </row>
    <row r="56" spans="1:9" hidden="1">
      <c r="A56" s="195"/>
      <c r="B56" s="207"/>
      <c r="C56" s="208"/>
      <c r="D56" s="209" t="s">
        <v>67</v>
      </c>
      <c r="E56" s="210">
        <v>16990</v>
      </c>
      <c r="F56" s="211">
        <f t="shared" si="1"/>
        <v>10194</v>
      </c>
      <c r="G56" s="200"/>
      <c r="H56" s="212"/>
      <c r="I56" s="202"/>
    </row>
    <row r="57" spans="1:9" hidden="1">
      <c r="A57" s="195"/>
      <c r="B57" s="207"/>
      <c r="C57" s="208"/>
      <c r="D57" s="209" t="s">
        <v>67</v>
      </c>
      <c r="E57" s="210">
        <v>16990</v>
      </c>
      <c r="F57" s="211">
        <f t="shared" si="1"/>
        <v>10194</v>
      </c>
      <c r="G57" s="200"/>
      <c r="H57" s="212"/>
      <c r="I57" s="202"/>
    </row>
    <row r="58" spans="1:9">
      <c r="A58" s="195">
        <v>19686</v>
      </c>
      <c r="B58" s="207" t="s">
        <v>107</v>
      </c>
      <c r="C58" s="208" t="s">
        <v>108</v>
      </c>
      <c r="D58" s="209" t="s">
        <v>67</v>
      </c>
      <c r="E58" s="210">
        <v>18990</v>
      </c>
      <c r="F58" s="211">
        <f t="shared" si="1"/>
        <v>11394</v>
      </c>
      <c r="G58" s="200"/>
      <c r="H58" s="212"/>
      <c r="I58" s="202"/>
    </row>
    <row r="59" spans="1:9">
      <c r="A59" s="195">
        <v>19687</v>
      </c>
      <c r="B59" s="207" t="s">
        <v>109</v>
      </c>
      <c r="C59" s="208" t="s">
        <v>110</v>
      </c>
      <c r="D59" s="209" t="s">
        <v>67</v>
      </c>
      <c r="E59" s="210">
        <v>18990</v>
      </c>
      <c r="F59" s="211">
        <f t="shared" si="1"/>
        <v>11394</v>
      </c>
      <c r="G59" s="200"/>
      <c r="H59" s="212"/>
      <c r="I59" s="202"/>
    </row>
    <row r="60" spans="1:9">
      <c r="A60" s="195">
        <v>19688</v>
      </c>
      <c r="B60" s="207" t="s">
        <v>111</v>
      </c>
      <c r="C60" s="208" t="s">
        <v>112</v>
      </c>
      <c r="D60" s="209" t="s">
        <v>67</v>
      </c>
      <c r="E60" s="210">
        <v>18990</v>
      </c>
      <c r="F60" s="211">
        <f t="shared" si="1"/>
        <v>11394</v>
      </c>
      <c r="G60" s="200"/>
      <c r="H60" s="212"/>
      <c r="I60" s="202"/>
    </row>
    <row r="61" spans="1:9">
      <c r="A61" s="195">
        <v>19689</v>
      </c>
      <c r="B61" s="207" t="s">
        <v>113</v>
      </c>
      <c r="C61" s="208" t="s">
        <v>114</v>
      </c>
      <c r="D61" s="209" t="s">
        <v>67</v>
      </c>
      <c r="E61" s="210">
        <v>18990</v>
      </c>
      <c r="F61" s="211">
        <f t="shared" si="1"/>
        <v>11394</v>
      </c>
      <c r="G61" s="200"/>
      <c r="H61" s="212"/>
      <c r="I61" s="202"/>
    </row>
    <row r="62" spans="1:9" hidden="1">
      <c r="A62" s="195"/>
      <c r="B62" s="207"/>
      <c r="C62" s="208"/>
      <c r="D62" s="209" t="s">
        <v>67</v>
      </c>
      <c r="E62" s="210">
        <v>18990</v>
      </c>
      <c r="F62" s="211">
        <f t="shared" si="1"/>
        <v>11394</v>
      </c>
      <c r="G62" s="200"/>
      <c r="H62" s="212"/>
      <c r="I62" s="202"/>
    </row>
    <row r="63" spans="1:9" hidden="1">
      <c r="A63" s="195"/>
      <c r="B63" s="207"/>
      <c r="C63" s="208"/>
      <c r="D63" s="209" t="s">
        <v>67</v>
      </c>
      <c r="E63" s="210">
        <v>18990</v>
      </c>
      <c r="F63" s="211">
        <f t="shared" si="1"/>
        <v>11394</v>
      </c>
      <c r="G63" s="200"/>
      <c r="H63" s="212"/>
      <c r="I63" s="202"/>
    </row>
    <row r="64" spans="1:9">
      <c r="A64" s="195">
        <v>19692</v>
      </c>
      <c r="B64" s="207" t="s">
        <v>115</v>
      </c>
      <c r="C64" s="208" t="s">
        <v>116</v>
      </c>
      <c r="D64" s="209" t="s">
        <v>67</v>
      </c>
      <c r="E64" s="210">
        <v>18990</v>
      </c>
      <c r="F64" s="211">
        <f t="shared" si="1"/>
        <v>11394</v>
      </c>
      <c r="G64" s="200"/>
      <c r="H64" s="212"/>
      <c r="I64" s="202"/>
    </row>
    <row r="65" spans="1:10">
      <c r="A65" s="195">
        <v>19693</v>
      </c>
      <c r="B65" s="207" t="s">
        <v>117</v>
      </c>
      <c r="C65" s="208" t="s">
        <v>118</v>
      </c>
      <c r="D65" s="209" t="s">
        <v>67</v>
      </c>
      <c r="E65" s="210">
        <v>18990</v>
      </c>
      <c r="F65" s="211">
        <f t="shared" si="1"/>
        <v>11394</v>
      </c>
      <c r="G65" s="200"/>
      <c r="H65" s="212"/>
      <c r="I65" s="202"/>
    </row>
    <row r="66" spans="1:10">
      <c r="A66" s="195">
        <v>19694</v>
      </c>
      <c r="B66" s="207" t="s">
        <v>119</v>
      </c>
      <c r="C66" s="208" t="s">
        <v>120</v>
      </c>
      <c r="D66" s="209" t="s">
        <v>67</v>
      </c>
      <c r="E66" s="210">
        <v>18990</v>
      </c>
      <c r="F66" s="211">
        <f t="shared" si="1"/>
        <v>11394</v>
      </c>
      <c r="G66" s="200"/>
      <c r="H66" s="212"/>
      <c r="I66" s="202"/>
    </row>
    <row r="67" spans="1:10">
      <c r="A67" s="195">
        <v>19695</v>
      </c>
      <c r="B67" s="207" t="s">
        <v>121</v>
      </c>
      <c r="C67" s="208" t="s">
        <v>122</v>
      </c>
      <c r="D67" s="209" t="s">
        <v>67</v>
      </c>
      <c r="E67" s="210">
        <v>18990</v>
      </c>
      <c r="F67" s="211">
        <f t="shared" si="1"/>
        <v>11394</v>
      </c>
      <c r="G67" s="200"/>
      <c r="H67" s="212"/>
      <c r="I67" s="202"/>
    </row>
    <row r="68" spans="1:10" hidden="1">
      <c r="A68" s="213"/>
      <c r="B68" s="207"/>
      <c r="C68" s="208"/>
      <c r="D68" s="209" t="s">
        <v>67</v>
      </c>
      <c r="E68" s="210">
        <v>18990</v>
      </c>
      <c r="F68" s="211">
        <f t="shared" si="1"/>
        <v>11394</v>
      </c>
      <c r="G68" s="200"/>
      <c r="H68" s="212"/>
      <c r="I68" s="202"/>
    </row>
    <row r="69" spans="1:10" hidden="1">
      <c r="A69" s="213"/>
      <c r="B69" s="207"/>
      <c r="C69" s="208"/>
      <c r="D69" s="209" t="s">
        <v>67</v>
      </c>
      <c r="E69" s="210">
        <v>18990</v>
      </c>
      <c r="F69" s="211">
        <f t="shared" si="1"/>
        <v>11394</v>
      </c>
      <c r="G69" s="200"/>
      <c r="H69" s="212"/>
      <c r="I69" s="202"/>
    </row>
    <row r="70" spans="1:10">
      <c r="A70" s="195">
        <v>18145</v>
      </c>
      <c r="B70" s="196" t="s">
        <v>123</v>
      </c>
      <c r="C70" s="11" t="s">
        <v>124</v>
      </c>
      <c r="D70" s="209" t="s">
        <v>67</v>
      </c>
      <c r="E70" s="45">
        <v>19380</v>
      </c>
      <c r="F70" s="199">
        <f t="shared" si="1"/>
        <v>11628</v>
      </c>
      <c r="G70" s="200"/>
      <c r="H70" s="214">
        <v>11628</v>
      </c>
      <c r="I70" s="215">
        <f>F70*0.6</f>
        <v>6976.8</v>
      </c>
      <c r="J70" s="203"/>
    </row>
    <row r="71" spans="1:10">
      <c r="A71" s="195">
        <v>18146</v>
      </c>
      <c r="B71" s="196" t="s">
        <v>125</v>
      </c>
      <c r="C71" s="11" t="s">
        <v>126</v>
      </c>
      <c r="D71" s="209" t="s">
        <v>67</v>
      </c>
      <c r="E71" s="45">
        <v>19380</v>
      </c>
      <c r="F71" s="199">
        <f t="shared" ref="F71:F134" si="2">E71*(1-$F$2)</f>
        <v>11628</v>
      </c>
      <c r="G71" s="200"/>
      <c r="H71" s="214">
        <v>11628</v>
      </c>
      <c r="I71" s="215">
        <f t="shared" ref="I71:I93" si="3">F71*0.6</f>
        <v>6976.8</v>
      </c>
      <c r="J71" s="203"/>
    </row>
    <row r="72" spans="1:10">
      <c r="A72" s="195">
        <v>18147</v>
      </c>
      <c r="B72" s="196" t="s">
        <v>127</v>
      </c>
      <c r="C72" s="11" t="s">
        <v>128</v>
      </c>
      <c r="D72" s="209" t="s">
        <v>67</v>
      </c>
      <c r="E72" s="45">
        <v>19380</v>
      </c>
      <c r="F72" s="199">
        <f t="shared" si="2"/>
        <v>11628</v>
      </c>
      <c r="G72" s="200"/>
      <c r="H72" s="214">
        <v>11628</v>
      </c>
      <c r="I72" s="215">
        <f t="shared" si="3"/>
        <v>6976.8</v>
      </c>
      <c r="J72" s="203"/>
    </row>
    <row r="73" spans="1:10">
      <c r="A73" s="195">
        <v>18149</v>
      </c>
      <c r="B73" s="196" t="s">
        <v>129</v>
      </c>
      <c r="C73" s="11" t="s">
        <v>130</v>
      </c>
      <c r="D73" s="209" t="s">
        <v>67</v>
      </c>
      <c r="E73" s="45">
        <v>19380</v>
      </c>
      <c r="F73" s="199">
        <f t="shared" si="2"/>
        <v>11628</v>
      </c>
      <c r="G73" s="200"/>
      <c r="H73" s="214">
        <v>11628</v>
      </c>
      <c r="I73" s="215">
        <f t="shared" si="3"/>
        <v>6976.8</v>
      </c>
      <c r="J73" s="203"/>
    </row>
    <row r="74" spans="1:10">
      <c r="A74" s="195">
        <v>18148</v>
      </c>
      <c r="B74" s="196" t="s">
        <v>131</v>
      </c>
      <c r="C74" s="11" t="s">
        <v>132</v>
      </c>
      <c r="D74" s="209" t="s">
        <v>67</v>
      </c>
      <c r="E74" s="45">
        <v>19380</v>
      </c>
      <c r="F74" s="199">
        <f t="shared" si="2"/>
        <v>11628</v>
      </c>
      <c r="G74" s="200"/>
      <c r="H74" s="214">
        <v>11628</v>
      </c>
      <c r="I74" s="215">
        <f t="shared" si="3"/>
        <v>6976.8</v>
      </c>
      <c r="J74" s="203"/>
    </row>
    <row r="75" spans="1:10">
      <c r="A75" s="195">
        <v>18150</v>
      </c>
      <c r="B75" s="196" t="s">
        <v>133</v>
      </c>
      <c r="C75" s="11" t="s">
        <v>134</v>
      </c>
      <c r="D75" s="209" t="s">
        <v>67</v>
      </c>
      <c r="E75" s="45">
        <v>19380</v>
      </c>
      <c r="F75" s="199">
        <f t="shared" si="2"/>
        <v>11628</v>
      </c>
      <c r="G75" s="200"/>
      <c r="H75" s="214">
        <v>11628</v>
      </c>
      <c r="I75" s="215">
        <f t="shared" si="3"/>
        <v>6976.8</v>
      </c>
      <c r="J75" s="203"/>
    </row>
    <row r="76" spans="1:10">
      <c r="A76" s="195">
        <v>18151</v>
      </c>
      <c r="B76" s="196" t="s">
        <v>135</v>
      </c>
      <c r="C76" s="11" t="s">
        <v>136</v>
      </c>
      <c r="D76" s="209" t="s">
        <v>67</v>
      </c>
      <c r="E76" s="45">
        <v>20910</v>
      </c>
      <c r="F76" s="199">
        <f t="shared" si="2"/>
        <v>12546</v>
      </c>
      <c r="G76" s="200"/>
      <c r="H76" s="214">
        <v>12546</v>
      </c>
      <c r="I76" s="215">
        <f t="shared" si="3"/>
        <v>7527.5999999999995</v>
      </c>
      <c r="J76" s="203"/>
    </row>
    <row r="77" spans="1:10">
      <c r="A77" s="195">
        <v>18152</v>
      </c>
      <c r="B77" s="196" t="s">
        <v>137</v>
      </c>
      <c r="C77" s="11" t="s">
        <v>138</v>
      </c>
      <c r="D77" s="209" t="s">
        <v>67</v>
      </c>
      <c r="E77" s="45">
        <v>20910</v>
      </c>
      <c r="F77" s="199">
        <f t="shared" si="2"/>
        <v>12546</v>
      </c>
      <c r="G77" s="200"/>
      <c r="H77" s="214">
        <v>12546</v>
      </c>
      <c r="I77" s="215">
        <f t="shared" si="3"/>
        <v>7527.5999999999995</v>
      </c>
      <c r="J77" s="203"/>
    </row>
    <row r="78" spans="1:10">
      <c r="A78" s="195">
        <v>18153</v>
      </c>
      <c r="B78" s="196" t="s">
        <v>139</v>
      </c>
      <c r="C78" s="11" t="s">
        <v>140</v>
      </c>
      <c r="D78" s="209" t="s">
        <v>67</v>
      </c>
      <c r="E78" s="45">
        <v>20910</v>
      </c>
      <c r="F78" s="199">
        <f t="shared" si="2"/>
        <v>12546</v>
      </c>
      <c r="G78" s="200"/>
      <c r="H78" s="214">
        <v>12546</v>
      </c>
      <c r="I78" s="215">
        <f t="shared" si="3"/>
        <v>7527.5999999999995</v>
      </c>
      <c r="J78" s="203"/>
    </row>
    <row r="79" spans="1:10">
      <c r="A79" s="195">
        <v>18154</v>
      </c>
      <c r="B79" s="196" t="s">
        <v>141</v>
      </c>
      <c r="C79" s="11" t="s">
        <v>142</v>
      </c>
      <c r="D79" s="209" t="s">
        <v>67</v>
      </c>
      <c r="E79" s="45">
        <v>20910</v>
      </c>
      <c r="F79" s="199">
        <f t="shared" si="2"/>
        <v>12546</v>
      </c>
      <c r="G79" s="200"/>
      <c r="H79" s="214">
        <v>12546</v>
      </c>
      <c r="I79" s="215">
        <f t="shared" si="3"/>
        <v>7527.5999999999995</v>
      </c>
      <c r="J79" s="203"/>
    </row>
    <row r="80" spans="1:10">
      <c r="A80" s="195">
        <v>18155</v>
      </c>
      <c r="B80" s="196" t="s">
        <v>143</v>
      </c>
      <c r="C80" s="11" t="s">
        <v>144</v>
      </c>
      <c r="D80" s="209" t="s">
        <v>67</v>
      </c>
      <c r="E80" s="45">
        <v>20910</v>
      </c>
      <c r="F80" s="199">
        <f t="shared" si="2"/>
        <v>12546</v>
      </c>
      <c r="G80" s="200"/>
      <c r="H80" s="214">
        <v>12546</v>
      </c>
      <c r="I80" s="215">
        <f t="shared" si="3"/>
        <v>7527.5999999999995</v>
      </c>
      <c r="J80" s="203"/>
    </row>
    <row r="81" spans="1:10">
      <c r="A81" s="195">
        <v>18156</v>
      </c>
      <c r="B81" s="196" t="s">
        <v>145</v>
      </c>
      <c r="C81" s="11" t="s">
        <v>146</v>
      </c>
      <c r="D81" s="209" t="s">
        <v>67</v>
      </c>
      <c r="E81" s="45">
        <v>20910</v>
      </c>
      <c r="F81" s="199">
        <f t="shared" si="2"/>
        <v>12546</v>
      </c>
      <c r="G81" s="200"/>
      <c r="H81" s="214">
        <v>12546</v>
      </c>
      <c r="I81" s="215">
        <f t="shared" si="3"/>
        <v>7527.5999999999995</v>
      </c>
      <c r="J81" s="203"/>
    </row>
    <row r="82" spans="1:10">
      <c r="A82" s="195">
        <v>18157</v>
      </c>
      <c r="B82" s="196" t="s">
        <v>147</v>
      </c>
      <c r="C82" s="11" t="s">
        <v>148</v>
      </c>
      <c r="D82" s="209" t="s">
        <v>67</v>
      </c>
      <c r="E82" s="45">
        <v>24480</v>
      </c>
      <c r="F82" s="199">
        <f t="shared" si="2"/>
        <v>14688</v>
      </c>
      <c r="G82" s="200"/>
      <c r="H82" s="214">
        <v>14688</v>
      </c>
      <c r="I82" s="215">
        <f t="shared" si="3"/>
        <v>8812.7999999999993</v>
      </c>
      <c r="J82" s="203"/>
    </row>
    <row r="83" spans="1:10">
      <c r="A83" s="195">
        <v>18158</v>
      </c>
      <c r="B83" s="196" t="s">
        <v>149</v>
      </c>
      <c r="C83" s="11" t="s">
        <v>150</v>
      </c>
      <c r="D83" s="209" t="s">
        <v>67</v>
      </c>
      <c r="E83" s="45">
        <v>24480</v>
      </c>
      <c r="F83" s="199">
        <f t="shared" si="2"/>
        <v>14688</v>
      </c>
      <c r="G83" s="200"/>
      <c r="H83" s="214">
        <v>14688</v>
      </c>
      <c r="I83" s="215">
        <f t="shared" si="3"/>
        <v>8812.7999999999993</v>
      </c>
      <c r="J83" s="203"/>
    </row>
    <row r="84" spans="1:10">
      <c r="A84" s="195">
        <v>18159</v>
      </c>
      <c r="B84" s="196" t="s">
        <v>151</v>
      </c>
      <c r="C84" s="11" t="s">
        <v>152</v>
      </c>
      <c r="D84" s="209" t="s">
        <v>67</v>
      </c>
      <c r="E84" s="45">
        <v>24480</v>
      </c>
      <c r="F84" s="199">
        <f t="shared" si="2"/>
        <v>14688</v>
      </c>
      <c r="G84" s="200"/>
      <c r="H84" s="214">
        <v>14688</v>
      </c>
      <c r="I84" s="215">
        <f t="shared" si="3"/>
        <v>8812.7999999999993</v>
      </c>
      <c r="J84" s="203"/>
    </row>
    <row r="85" spans="1:10">
      <c r="A85" s="195">
        <v>18160</v>
      </c>
      <c r="B85" s="196" t="s">
        <v>153</v>
      </c>
      <c r="C85" s="11" t="s">
        <v>154</v>
      </c>
      <c r="D85" s="209" t="s">
        <v>67</v>
      </c>
      <c r="E85" s="45">
        <v>24480</v>
      </c>
      <c r="F85" s="199">
        <f t="shared" si="2"/>
        <v>14688</v>
      </c>
      <c r="G85" s="200"/>
      <c r="H85" s="214">
        <v>14688</v>
      </c>
      <c r="I85" s="215">
        <f t="shared" si="3"/>
        <v>8812.7999999999993</v>
      </c>
      <c r="J85" s="203"/>
    </row>
    <row r="86" spans="1:10">
      <c r="A86" s="195">
        <v>18161</v>
      </c>
      <c r="B86" s="196" t="s">
        <v>155</v>
      </c>
      <c r="C86" s="11" t="s">
        <v>156</v>
      </c>
      <c r="D86" s="209" t="s">
        <v>67</v>
      </c>
      <c r="E86" s="45">
        <v>24480</v>
      </c>
      <c r="F86" s="199">
        <f t="shared" si="2"/>
        <v>14688</v>
      </c>
      <c r="G86" s="200"/>
      <c r="H86" s="214">
        <v>14688</v>
      </c>
      <c r="I86" s="215">
        <f t="shared" si="3"/>
        <v>8812.7999999999993</v>
      </c>
      <c r="J86" s="203"/>
    </row>
    <row r="87" spans="1:10">
      <c r="A87" s="195">
        <v>18162</v>
      </c>
      <c r="B87" s="196" t="s">
        <v>157</v>
      </c>
      <c r="C87" s="11" t="s">
        <v>158</v>
      </c>
      <c r="D87" s="209" t="s">
        <v>67</v>
      </c>
      <c r="E87" s="45">
        <v>24480</v>
      </c>
      <c r="F87" s="199">
        <f t="shared" si="2"/>
        <v>14688</v>
      </c>
      <c r="G87" s="200"/>
      <c r="H87" s="214">
        <v>14688</v>
      </c>
      <c r="I87" s="215">
        <f t="shared" si="3"/>
        <v>8812.7999999999993</v>
      </c>
      <c r="J87" s="203"/>
    </row>
    <row r="88" spans="1:10">
      <c r="A88" s="195">
        <v>18163</v>
      </c>
      <c r="B88" s="196" t="s">
        <v>159</v>
      </c>
      <c r="C88" s="11" t="s">
        <v>160</v>
      </c>
      <c r="D88" s="209" t="s">
        <v>67</v>
      </c>
      <c r="E88" s="45">
        <v>25500</v>
      </c>
      <c r="F88" s="199">
        <f t="shared" si="2"/>
        <v>15300</v>
      </c>
      <c r="G88" s="200"/>
      <c r="H88" s="214">
        <v>15300</v>
      </c>
      <c r="I88" s="215">
        <f t="shared" si="3"/>
        <v>9180</v>
      </c>
      <c r="J88" s="203"/>
    </row>
    <row r="89" spans="1:10">
      <c r="A89" s="195">
        <v>18164</v>
      </c>
      <c r="B89" s="196" t="s">
        <v>161</v>
      </c>
      <c r="C89" s="11" t="s">
        <v>162</v>
      </c>
      <c r="D89" s="209" t="s">
        <v>67</v>
      </c>
      <c r="E89" s="45">
        <v>25500</v>
      </c>
      <c r="F89" s="199">
        <f t="shared" si="2"/>
        <v>15300</v>
      </c>
      <c r="G89" s="200"/>
      <c r="H89" s="214">
        <v>15300</v>
      </c>
      <c r="I89" s="215">
        <f t="shared" si="3"/>
        <v>9180</v>
      </c>
      <c r="J89" s="203"/>
    </row>
    <row r="90" spans="1:10">
      <c r="A90" s="195">
        <v>18165</v>
      </c>
      <c r="B90" s="196" t="s">
        <v>163</v>
      </c>
      <c r="C90" s="11" t="s">
        <v>164</v>
      </c>
      <c r="D90" s="209" t="s">
        <v>67</v>
      </c>
      <c r="E90" s="45">
        <v>25500</v>
      </c>
      <c r="F90" s="199">
        <f t="shared" si="2"/>
        <v>15300</v>
      </c>
      <c r="G90" s="200"/>
      <c r="H90" s="214">
        <v>15300</v>
      </c>
      <c r="I90" s="215">
        <f t="shared" si="3"/>
        <v>9180</v>
      </c>
      <c r="J90" s="203"/>
    </row>
    <row r="91" spans="1:10">
      <c r="A91" s="195">
        <v>18166</v>
      </c>
      <c r="B91" s="196" t="s">
        <v>165</v>
      </c>
      <c r="C91" s="11" t="s">
        <v>166</v>
      </c>
      <c r="D91" s="209" t="s">
        <v>67</v>
      </c>
      <c r="E91" s="45">
        <v>25500</v>
      </c>
      <c r="F91" s="199">
        <f t="shared" si="2"/>
        <v>15300</v>
      </c>
      <c r="G91" s="200"/>
      <c r="H91" s="214">
        <v>15300</v>
      </c>
      <c r="I91" s="215">
        <f t="shared" si="3"/>
        <v>9180</v>
      </c>
      <c r="J91" s="203"/>
    </row>
    <row r="92" spans="1:10">
      <c r="A92" s="195">
        <v>18167</v>
      </c>
      <c r="B92" s="196" t="s">
        <v>167</v>
      </c>
      <c r="C92" s="11" t="s">
        <v>168</v>
      </c>
      <c r="D92" s="209" t="s">
        <v>67</v>
      </c>
      <c r="E92" s="45">
        <v>25500</v>
      </c>
      <c r="F92" s="199">
        <f t="shared" si="2"/>
        <v>15300</v>
      </c>
      <c r="G92" s="200"/>
      <c r="H92" s="214">
        <v>15300</v>
      </c>
      <c r="I92" s="215">
        <f t="shared" si="3"/>
        <v>9180</v>
      </c>
      <c r="J92" s="203"/>
    </row>
    <row r="93" spans="1:10">
      <c r="A93" s="195">
        <v>18168</v>
      </c>
      <c r="B93" s="196" t="s">
        <v>169</v>
      </c>
      <c r="C93" s="11" t="s">
        <v>170</v>
      </c>
      <c r="D93" s="209" t="s">
        <v>67</v>
      </c>
      <c r="E93" s="45">
        <v>25500</v>
      </c>
      <c r="F93" s="199">
        <f t="shared" si="2"/>
        <v>15300</v>
      </c>
      <c r="G93" s="200"/>
      <c r="H93" s="214">
        <v>15300</v>
      </c>
      <c r="I93" s="215">
        <f t="shared" si="3"/>
        <v>9180</v>
      </c>
      <c r="J93" s="203"/>
    </row>
    <row r="94" spans="1:10">
      <c r="A94" s="195">
        <v>19205</v>
      </c>
      <c r="B94" s="196" t="s">
        <v>171</v>
      </c>
      <c r="C94" s="11" t="s">
        <v>172</v>
      </c>
      <c r="D94" s="209" t="s">
        <v>67</v>
      </c>
      <c r="E94" s="45">
        <v>14990</v>
      </c>
      <c r="F94" s="199">
        <f t="shared" si="2"/>
        <v>8994</v>
      </c>
      <c r="G94" s="200"/>
      <c r="H94" s="216"/>
      <c r="I94" s="202"/>
      <c r="J94" s="203"/>
    </row>
    <row r="95" spans="1:10">
      <c r="A95" s="195">
        <v>19196</v>
      </c>
      <c r="B95" s="196" t="s">
        <v>173</v>
      </c>
      <c r="C95" s="11" t="s">
        <v>174</v>
      </c>
      <c r="D95" s="209" t="s">
        <v>67</v>
      </c>
      <c r="E95" s="45">
        <v>14990</v>
      </c>
      <c r="F95" s="199">
        <f t="shared" si="2"/>
        <v>8994</v>
      </c>
      <c r="G95" s="200"/>
      <c r="H95" s="216"/>
      <c r="I95" s="202"/>
      <c r="J95" s="203"/>
    </row>
    <row r="96" spans="1:10">
      <c r="A96" s="195">
        <v>19207</v>
      </c>
      <c r="B96" s="196" t="s">
        <v>175</v>
      </c>
      <c r="C96" s="11" t="s">
        <v>176</v>
      </c>
      <c r="D96" s="209" t="s">
        <v>67</v>
      </c>
      <c r="E96" s="45">
        <v>14990</v>
      </c>
      <c r="F96" s="199">
        <f t="shared" si="2"/>
        <v>8994</v>
      </c>
      <c r="G96" s="200"/>
      <c r="H96" s="216"/>
      <c r="I96" s="202"/>
      <c r="J96" s="203"/>
    </row>
    <row r="97" spans="1:10">
      <c r="A97" s="195">
        <v>19209</v>
      </c>
      <c r="B97" s="196" t="s">
        <v>177</v>
      </c>
      <c r="C97" s="11" t="s">
        <v>178</v>
      </c>
      <c r="D97" s="209" t="s">
        <v>67</v>
      </c>
      <c r="E97" s="45">
        <v>14990</v>
      </c>
      <c r="F97" s="199">
        <f t="shared" si="2"/>
        <v>8994</v>
      </c>
      <c r="G97" s="200"/>
      <c r="H97" s="216"/>
      <c r="I97" s="202"/>
      <c r="J97" s="203"/>
    </row>
    <row r="98" spans="1:10">
      <c r="A98" s="195">
        <v>19206</v>
      </c>
      <c r="B98" s="196" t="s">
        <v>179</v>
      </c>
      <c r="C98" s="11" t="s">
        <v>180</v>
      </c>
      <c r="D98" s="209" t="s">
        <v>67</v>
      </c>
      <c r="E98" s="45">
        <v>14990</v>
      </c>
      <c r="F98" s="199">
        <f t="shared" si="2"/>
        <v>8994</v>
      </c>
      <c r="G98" s="200"/>
      <c r="H98" s="216"/>
      <c r="I98" s="202"/>
      <c r="J98" s="203"/>
    </row>
    <row r="99" spans="1:10">
      <c r="A99" s="195">
        <v>19208</v>
      </c>
      <c r="B99" s="196" t="s">
        <v>181</v>
      </c>
      <c r="C99" s="11" t="s">
        <v>182</v>
      </c>
      <c r="D99" s="209" t="s">
        <v>67</v>
      </c>
      <c r="E99" s="45">
        <v>14990</v>
      </c>
      <c r="F99" s="199">
        <f t="shared" si="2"/>
        <v>8994</v>
      </c>
      <c r="G99" s="200"/>
      <c r="H99" s="216"/>
      <c r="I99" s="202"/>
      <c r="J99" s="203"/>
    </row>
    <row r="100" spans="1:10">
      <c r="A100" s="195">
        <v>19212</v>
      </c>
      <c r="B100" s="196" t="s">
        <v>183</v>
      </c>
      <c r="C100" s="11" t="s">
        <v>184</v>
      </c>
      <c r="D100" s="209" t="s">
        <v>67</v>
      </c>
      <c r="E100" s="45">
        <v>16990</v>
      </c>
      <c r="F100" s="199">
        <f t="shared" si="2"/>
        <v>10194</v>
      </c>
      <c r="G100" s="200"/>
      <c r="H100" s="216"/>
      <c r="I100" s="202"/>
      <c r="J100" s="203"/>
    </row>
    <row r="101" spans="1:10">
      <c r="A101" s="195">
        <v>19197</v>
      </c>
      <c r="B101" s="196" t="s">
        <v>185</v>
      </c>
      <c r="C101" s="11" t="s">
        <v>186</v>
      </c>
      <c r="D101" s="209" t="s">
        <v>67</v>
      </c>
      <c r="E101" s="45">
        <v>16990</v>
      </c>
      <c r="F101" s="199">
        <f t="shared" si="2"/>
        <v>10194</v>
      </c>
      <c r="G101" s="200"/>
      <c r="H101" s="216"/>
      <c r="I101" s="202"/>
      <c r="J101" s="203"/>
    </row>
    <row r="102" spans="1:10">
      <c r="A102" s="195">
        <v>19220</v>
      </c>
      <c r="B102" s="196" t="s">
        <v>187</v>
      </c>
      <c r="C102" s="11" t="s">
        <v>188</v>
      </c>
      <c r="D102" s="209" t="s">
        <v>67</v>
      </c>
      <c r="E102" s="45">
        <v>16990</v>
      </c>
      <c r="F102" s="199">
        <f t="shared" si="2"/>
        <v>10194</v>
      </c>
      <c r="G102" s="200"/>
      <c r="H102" s="216"/>
      <c r="I102" s="202"/>
      <c r="J102" s="203"/>
    </row>
    <row r="103" spans="1:10">
      <c r="A103" s="195">
        <v>19210</v>
      </c>
      <c r="B103" s="196" t="s">
        <v>189</v>
      </c>
      <c r="C103" s="11" t="s">
        <v>190</v>
      </c>
      <c r="D103" s="209" t="s">
        <v>67</v>
      </c>
      <c r="E103" s="45">
        <v>16990</v>
      </c>
      <c r="F103" s="199">
        <f t="shared" si="2"/>
        <v>10194</v>
      </c>
      <c r="G103" s="200"/>
      <c r="H103" s="216"/>
      <c r="I103" s="202"/>
      <c r="J103" s="203"/>
    </row>
    <row r="104" spans="1:10">
      <c r="A104" s="195">
        <v>19234</v>
      </c>
      <c r="B104" s="196" t="s">
        <v>191</v>
      </c>
      <c r="C104" s="11" t="s">
        <v>192</v>
      </c>
      <c r="D104" s="209" t="s">
        <v>67</v>
      </c>
      <c r="E104" s="45">
        <v>16990</v>
      </c>
      <c r="F104" s="199">
        <f t="shared" si="2"/>
        <v>10194</v>
      </c>
      <c r="G104" s="200"/>
      <c r="H104" s="216"/>
      <c r="I104" s="202"/>
      <c r="J104" s="203"/>
    </row>
    <row r="105" spans="1:10">
      <c r="A105" s="195">
        <v>19242</v>
      </c>
      <c r="B105" s="196" t="s">
        <v>193</v>
      </c>
      <c r="C105" s="11" t="s">
        <v>194</v>
      </c>
      <c r="D105" s="209" t="s">
        <v>67</v>
      </c>
      <c r="E105" s="45">
        <v>16990</v>
      </c>
      <c r="F105" s="199">
        <f t="shared" si="2"/>
        <v>10194</v>
      </c>
      <c r="G105" s="200"/>
      <c r="H105" s="216"/>
      <c r="I105" s="202"/>
      <c r="J105" s="203"/>
    </row>
    <row r="106" spans="1:10">
      <c r="A106" s="195">
        <v>19213</v>
      </c>
      <c r="B106" s="196" t="s">
        <v>195</v>
      </c>
      <c r="C106" s="11" t="s">
        <v>196</v>
      </c>
      <c r="D106" s="209" t="s">
        <v>67</v>
      </c>
      <c r="E106" s="45">
        <v>16990</v>
      </c>
      <c r="F106" s="199">
        <f t="shared" si="2"/>
        <v>10194</v>
      </c>
      <c r="G106" s="200"/>
      <c r="H106" s="216"/>
      <c r="I106" s="202"/>
      <c r="J106" s="203"/>
    </row>
    <row r="107" spans="1:10">
      <c r="A107" s="195">
        <v>19198</v>
      </c>
      <c r="B107" s="196" t="s">
        <v>197</v>
      </c>
      <c r="C107" s="11" t="s">
        <v>198</v>
      </c>
      <c r="D107" s="209" t="s">
        <v>67</v>
      </c>
      <c r="E107" s="45">
        <v>16990</v>
      </c>
      <c r="F107" s="199">
        <f t="shared" si="2"/>
        <v>10194</v>
      </c>
      <c r="G107" s="200"/>
      <c r="H107" s="216"/>
      <c r="I107" s="202"/>
      <c r="J107" s="203"/>
    </row>
    <row r="108" spans="1:10">
      <c r="A108" s="195">
        <v>19221</v>
      </c>
      <c r="B108" s="196" t="s">
        <v>199</v>
      </c>
      <c r="C108" s="11" t="s">
        <v>200</v>
      </c>
      <c r="D108" s="209" t="s">
        <v>67</v>
      </c>
      <c r="E108" s="45">
        <v>16990</v>
      </c>
      <c r="F108" s="199">
        <f t="shared" si="2"/>
        <v>10194</v>
      </c>
      <c r="G108" s="200"/>
      <c r="H108" s="216"/>
      <c r="I108" s="202"/>
      <c r="J108" s="203"/>
    </row>
    <row r="109" spans="1:10">
      <c r="A109" s="195">
        <v>19211</v>
      </c>
      <c r="B109" s="196" t="s">
        <v>201</v>
      </c>
      <c r="C109" s="11" t="s">
        <v>202</v>
      </c>
      <c r="D109" s="209" t="s">
        <v>67</v>
      </c>
      <c r="E109" s="45">
        <v>16990</v>
      </c>
      <c r="F109" s="199">
        <f t="shared" si="2"/>
        <v>10194</v>
      </c>
      <c r="G109" s="200"/>
      <c r="H109" s="216"/>
      <c r="I109" s="202"/>
      <c r="J109" s="203"/>
    </row>
    <row r="110" spans="1:10">
      <c r="A110" s="195">
        <v>19235</v>
      </c>
      <c r="B110" s="196" t="s">
        <v>203</v>
      </c>
      <c r="C110" s="11" t="s">
        <v>204</v>
      </c>
      <c r="D110" s="209" t="s">
        <v>67</v>
      </c>
      <c r="E110" s="45">
        <v>16990</v>
      </c>
      <c r="F110" s="199">
        <f t="shared" si="2"/>
        <v>10194</v>
      </c>
      <c r="G110" s="200"/>
      <c r="H110" s="216"/>
      <c r="I110" s="202"/>
      <c r="J110" s="203"/>
    </row>
    <row r="111" spans="1:10">
      <c r="A111" s="195">
        <v>19243</v>
      </c>
      <c r="B111" s="196" t="s">
        <v>205</v>
      </c>
      <c r="C111" s="11" t="s">
        <v>206</v>
      </c>
      <c r="D111" s="209" t="s">
        <v>67</v>
      </c>
      <c r="E111" s="45">
        <v>16990</v>
      </c>
      <c r="F111" s="199">
        <f t="shared" si="2"/>
        <v>10194</v>
      </c>
      <c r="G111" s="200"/>
      <c r="H111" s="216"/>
      <c r="I111" s="202"/>
      <c r="J111" s="203"/>
    </row>
    <row r="112" spans="1:10">
      <c r="A112" s="195">
        <v>19214</v>
      </c>
      <c r="B112" s="196" t="s">
        <v>207</v>
      </c>
      <c r="C112" s="11" t="s">
        <v>208</v>
      </c>
      <c r="D112" s="209" t="s">
        <v>67</v>
      </c>
      <c r="E112" s="45">
        <v>18990</v>
      </c>
      <c r="F112" s="199">
        <f t="shared" si="2"/>
        <v>11394</v>
      </c>
      <c r="G112" s="200"/>
      <c r="H112" s="216"/>
      <c r="I112" s="202"/>
      <c r="J112" s="203"/>
    </row>
    <row r="113" spans="1:10">
      <c r="A113" s="195">
        <v>19199</v>
      </c>
      <c r="B113" s="196" t="s">
        <v>209</v>
      </c>
      <c r="C113" s="11" t="s">
        <v>210</v>
      </c>
      <c r="D113" s="209" t="s">
        <v>67</v>
      </c>
      <c r="E113" s="45">
        <v>18990</v>
      </c>
      <c r="F113" s="199">
        <f t="shared" si="2"/>
        <v>11394</v>
      </c>
      <c r="G113" s="200"/>
      <c r="H113" s="216"/>
      <c r="I113" s="202"/>
      <c r="J113" s="203"/>
    </row>
    <row r="114" spans="1:10">
      <c r="A114" s="195">
        <v>19222</v>
      </c>
      <c r="B114" s="196" t="s">
        <v>211</v>
      </c>
      <c r="C114" s="11" t="s">
        <v>212</v>
      </c>
      <c r="D114" s="209" t="s">
        <v>67</v>
      </c>
      <c r="E114" s="45">
        <v>18990</v>
      </c>
      <c r="F114" s="199">
        <f t="shared" si="2"/>
        <v>11394</v>
      </c>
      <c r="G114" s="200"/>
      <c r="H114" s="216"/>
      <c r="I114" s="202"/>
      <c r="J114" s="203"/>
    </row>
    <row r="115" spans="1:10">
      <c r="A115" s="195">
        <v>19228</v>
      </c>
      <c r="B115" s="196" t="s">
        <v>213</v>
      </c>
      <c r="C115" s="11" t="s">
        <v>214</v>
      </c>
      <c r="D115" s="209" t="s">
        <v>67</v>
      </c>
      <c r="E115" s="45">
        <v>18990</v>
      </c>
      <c r="F115" s="199">
        <f t="shared" si="2"/>
        <v>11394</v>
      </c>
      <c r="G115" s="200"/>
      <c r="H115" s="216"/>
      <c r="I115" s="202"/>
      <c r="J115" s="203"/>
    </row>
    <row r="116" spans="1:10">
      <c r="A116" s="195">
        <v>19236</v>
      </c>
      <c r="B116" s="196" t="s">
        <v>215</v>
      </c>
      <c r="C116" s="11" t="s">
        <v>216</v>
      </c>
      <c r="D116" s="209" t="s">
        <v>67</v>
      </c>
      <c r="E116" s="45">
        <v>18990</v>
      </c>
      <c r="F116" s="199">
        <f t="shared" si="2"/>
        <v>11394</v>
      </c>
      <c r="G116" s="200"/>
      <c r="H116" s="216"/>
      <c r="I116" s="202"/>
      <c r="J116" s="203"/>
    </row>
    <row r="117" spans="1:10">
      <c r="A117" s="195">
        <v>19244</v>
      </c>
      <c r="B117" s="196" t="s">
        <v>217</v>
      </c>
      <c r="C117" s="11" t="s">
        <v>218</v>
      </c>
      <c r="D117" s="209" t="s">
        <v>67</v>
      </c>
      <c r="E117" s="45">
        <v>18990</v>
      </c>
      <c r="F117" s="199">
        <f t="shared" si="2"/>
        <v>11394</v>
      </c>
      <c r="G117" s="200"/>
      <c r="H117" s="216"/>
      <c r="I117" s="202"/>
      <c r="J117" s="203"/>
    </row>
    <row r="118" spans="1:10">
      <c r="A118" s="195">
        <v>19215</v>
      </c>
      <c r="B118" s="196" t="s">
        <v>219</v>
      </c>
      <c r="C118" s="11" t="s">
        <v>220</v>
      </c>
      <c r="D118" s="209" t="s">
        <v>67</v>
      </c>
      <c r="E118" s="45">
        <v>18990</v>
      </c>
      <c r="F118" s="199">
        <f t="shared" si="2"/>
        <v>11394</v>
      </c>
      <c r="G118" s="200"/>
      <c r="H118" s="216"/>
      <c r="I118" s="202"/>
      <c r="J118" s="203"/>
    </row>
    <row r="119" spans="1:10">
      <c r="A119" s="195">
        <v>19200</v>
      </c>
      <c r="B119" s="196" t="s">
        <v>221</v>
      </c>
      <c r="C119" s="11" t="s">
        <v>222</v>
      </c>
      <c r="D119" s="209" t="s">
        <v>67</v>
      </c>
      <c r="E119" s="45">
        <v>18990</v>
      </c>
      <c r="F119" s="199">
        <f t="shared" si="2"/>
        <v>11394</v>
      </c>
      <c r="G119" s="200"/>
      <c r="H119" s="216"/>
      <c r="I119" s="202"/>
      <c r="J119" s="203"/>
    </row>
    <row r="120" spans="1:10">
      <c r="A120" s="195">
        <v>19223</v>
      </c>
      <c r="B120" s="196" t="s">
        <v>223</v>
      </c>
      <c r="C120" s="11" t="s">
        <v>224</v>
      </c>
      <c r="D120" s="209" t="s">
        <v>67</v>
      </c>
      <c r="E120" s="45">
        <v>18990</v>
      </c>
      <c r="F120" s="199">
        <f t="shared" si="2"/>
        <v>11394</v>
      </c>
      <c r="G120" s="200"/>
      <c r="H120" s="216"/>
      <c r="I120" s="202"/>
      <c r="J120" s="203"/>
    </row>
    <row r="121" spans="1:10">
      <c r="A121" s="195">
        <v>19229</v>
      </c>
      <c r="B121" s="196" t="s">
        <v>225</v>
      </c>
      <c r="C121" s="11" t="s">
        <v>226</v>
      </c>
      <c r="D121" s="209" t="s">
        <v>67</v>
      </c>
      <c r="E121" s="45">
        <v>18990</v>
      </c>
      <c r="F121" s="199">
        <f t="shared" si="2"/>
        <v>11394</v>
      </c>
      <c r="G121" s="200"/>
      <c r="H121" s="216"/>
      <c r="I121" s="202"/>
      <c r="J121" s="203"/>
    </row>
    <row r="122" spans="1:10">
      <c r="A122" s="195">
        <v>19237</v>
      </c>
      <c r="B122" s="196" t="s">
        <v>227</v>
      </c>
      <c r="C122" s="11" t="s">
        <v>228</v>
      </c>
      <c r="D122" s="209" t="s">
        <v>67</v>
      </c>
      <c r="E122" s="45">
        <v>18990</v>
      </c>
      <c r="F122" s="199">
        <f t="shared" si="2"/>
        <v>11394</v>
      </c>
      <c r="G122" s="200"/>
      <c r="H122" s="216"/>
      <c r="I122" s="202"/>
      <c r="J122" s="203"/>
    </row>
    <row r="123" spans="1:10">
      <c r="A123" s="195">
        <v>19245</v>
      </c>
      <c r="B123" s="196" t="s">
        <v>229</v>
      </c>
      <c r="C123" s="11" t="s">
        <v>230</v>
      </c>
      <c r="D123" s="209" t="s">
        <v>67</v>
      </c>
      <c r="E123" s="45">
        <v>18990</v>
      </c>
      <c r="F123" s="199">
        <f t="shared" si="2"/>
        <v>11394</v>
      </c>
      <c r="G123" s="200"/>
      <c r="H123" s="216"/>
      <c r="I123" s="202"/>
      <c r="J123" s="203"/>
    </row>
    <row r="124" spans="1:10">
      <c r="A124" s="195">
        <v>19216</v>
      </c>
      <c r="B124" s="196" t="s">
        <v>231</v>
      </c>
      <c r="C124" s="11" t="s">
        <v>232</v>
      </c>
      <c r="D124" s="209" t="s">
        <v>67</v>
      </c>
      <c r="E124" s="45">
        <v>20990</v>
      </c>
      <c r="F124" s="199">
        <f t="shared" si="2"/>
        <v>12594</v>
      </c>
      <c r="G124" s="200"/>
      <c r="H124" s="216"/>
      <c r="I124" s="202"/>
      <c r="J124" s="203"/>
    </row>
    <row r="125" spans="1:10">
      <c r="A125" s="195">
        <v>19201</v>
      </c>
      <c r="B125" s="196" t="s">
        <v>233</v>
      </c>
      <c r="C125" s="11" t="s">
        <v>234</v>
      </c>
      <c r="D125" s="209" t="s">
        <v>67</v>
      </c>
      <c r="E125" s="45">
        <v>20990</v>
      </c>
      <c r="F125" s="199">
        <f t="shared" si="2"/>
        <v>12594</v>
      </c>
      <c r="G125" s="200"/>
      <c r="H125" s="216"/>
      <c r="I125" s="202"/>
      <c r="J125" s="203"/>
    </row>
    <row r="126" spans="1:10">
      <c r="A126" s="195">
        <v>19224</v>
      </c>
      <c r="B126" s="196" t="s">
        <v>235</v>
      </c>
      <c r="C126" s="11" t="s">
        <v>236</v>
      </c>
      <c r="D126" s="209" t="s">
        <v>67</v>
      </c>
      <c r="E126" s="45">
        <v>20990</v>
      </c>
      <c r="F126" s="199">
        <f t="shared" si="2"/>
        <v>12594</v>
      </c>
      <c r="G126" s="200"/>
      <c r="H126" s="216"/>
      <c r="I126" s="202"/>
      <c r="J126" s="203"/>
    </row>
    <row r="127" spans="1:10">
      <c r="A127" s="195">
        <v>19230</v>
      </c>
      <c r="B127" s="196" t="s">
        <v>237</v>
      </c>
      <c r="C127" s="11" t="s">
        <v>238</v>
      </c>
      <c r="D127" s="209" t="s">
        <v>67</v>
      </c>
      <c r="E127" s="45">
        <v>20990</v>
      </c>
      <c r="F127" s="199">
        <f t="shared" si="2"/>
        <v>12594</v>
      </c>
      <c r="G127" s="200"/>
      <c r="H127" s="216"/>
      <c r="I127" s="202"/>
      <c r="J127" s="203"/>
    </row>
    <row r="128" spans="1:10">
      <c r="A128" s="195">
        <v>19238</v>
      </c>
      <c r="B128" s="196" t="s">
        <v>239</v>
      </c>
      <c r="C128" s="11" t="s">
        <v>240</v>
      </c>
      <c r="D128" s="209" t="s">
        <v>67</v>
      </c>
      <c r="E128" s="45">
        <v>20990</v>
      </c>
      <c r="F128" s="199">
        <f t="shared" si="2"/>
        <v>12594</v>
      </c>
      <c r="G128" s="200"/>
      <c r="H128" s="216"/>
      <c r="I128" s="202"/>
      <c r="J128" s="203"/>
    </row>
    <row r="129" spans="1:10">
      <c r="A129" s="195">
        <v>19246</v>
      </c>
      <c r="B129" s="196" t="s">
        <v>241</v>
      </c>
      <c r="C129" s="11" t="s">
        <v>242</v>
      </c>
      <c r="D129" s="209" t="s">
        <v>67</v>
      </c>
      <c r="E129" s="45">
        <v>20990</v>
      </c>
      <c r="F129" s="199">
        <f t="shared" si="2"/>
        <v>12594</v>
      </c>
      <c r="G129" s="200"/>
      <c r="H129" s="216"/>
      <c r="I129" s="202"/>
      <c r="J129" s="203"/>
    </row>
    <row r="130" spans="1:10">
      <c r="A130" s="195">
        <v>19217</v>
      </c>
      <c r="B130" s="196" t="s">
        <v>243</v>
      </c>
      <c r="C130" s="11" t="s">
        <v>244</v>
      </c>
      <c r="D130" s="209" t="s">
        <v>67</v>
      </c>
      <c r="E130" s="45">
        <v>20990</v>
      </c>
      <c r="F130" s="199">
        <f t="shared" si="2"/>
        <v>12594</v>
      </c>
      <c r="G130" s="200"/>
      <c r="H130" s="216"/>
      <c r="I130" s="202"/>
      <c r="J130" s="203"/>
    </row>
    <row r="131" spans="1:10">
      <c r="A131" s="195">
        <v>19202</v>
      </c>
      <c r="B131" s="196" t="s">
        <v>245</v>
      </c>
      <c r="C131" s="11" t="s">
        <v>246</v>
      </c>
      <c r="D131" s="209" t="s">
        <v>67</v>
      </c>
      <c r="E131" s="45">
        <v>20990</v>
      </c>
      <c r="F131" s="199">
        <f t="shared" si="2"/>
        <v>12594</v>
      </c>
      <c r="G131" s="200"/>
      <c r="H131" s="216"/>
      <c r="I131" s="202"/>
      <c r="J131" s="203"/>
    </row>
    <row r="132" spans="1:10">
      <c r="A132" s="195">
        <v>19225</v>
      </c>
      <c r="B132" s="196" t="s">
        <v>247</v>
      </c>
      <c r="C132" s="11" t="s">
        <v>248</v>
      </c>
      <c r="D132" s="209" t="s">
        <v>67</v>
      </c>
      <c r="E132" s="45">
        <v>20990</v>
      </c>
      <c r="F132" s="199">
        <f t="shared" si="2"/>
        <v>12594</v>
      </c>
      <c r="G132" s="200"/>
      <c r="H132" s="216"/>
      <c r="I132" s="202"/>
      <c r="J132" s="203"/>
    </row>
    <row r="133" spans="1:10">
      <c r="A133" s="195">
        <v>19231</v>
      </c>
      <c r="B133" s="196" t="s">
        <v>249</v>
      </c>
      <c r="C133" s="11" t="s">
        <v>250</v>
      </c>
      <c r="D133" s="209" t="s">
        <v>67</v>
      </c>
      <c r="E133" s="45">
        <v>20990</v>
      </c>
      <c r="F133" s="199">
        <f t="shared" si="2"/>
        <v>12594</v>
      </c>
      <c r="G133" s="200"/>
      <c r="H133" s="216"/>
      <c r="I133" s="202"/>
      <c r="J133" s="203"/>
    </row>
    <row r="134" spans="1:10">
      <c r="A134" s="195">
        <v>19239</v>
      </c>
      <c r="B134" s="196" t="s">
        <v>251</v>
      </c>
      <c r="C134" s="11" t="s">
        <v>252</v>
      </c>
      <c r="D134" s="209" t="s">
        <v>67</v>
      </c>
      <c r="E134" s="45">
        <v>20990</v>
      </c>
      <c r="F134" s="199">
        <f t="shared" si="2"/>
        <v>12594</v>
      </c>
      <c r="G134" s="200"/>
      <c r="H134" s="216"/>
      <c r="I134" s="202"/>
      <c r="J134" s="203"/>
    </row>
    <row r="135" spans="1:10">
      <c r="A135" s="195">
        <v>19247</v>
      </c>
      <c r="B135" s="196" t="s">
        <v>253</v>
      </c>
      <c r="C135" s="11" t="s">
        <v>254</v>
      </c>
      <c r="D135" s="209" t="s">
        <v>67</v>
      </c>
      <c r="E135" s="45">
        <v>20990</v>
      </c>
      <c r="F135" s="199">
        <f t="shared" ref="F135:F198" si="4">E135*(1-$F$2)</f>
        <v>12594</v>
      </c>
      <c r="G135" s="200"/>
      <c r="H135" s="216"/>
      <c r="I135" s="202"/>
      <c r="J135" s="203"/>
    </row>
    <row r="136" spans="1:10">
      <c r="A136" s="195">
        <v>18097</v>
      </c>
      <c r="B136" s="196" t="s">
        <v>255</v>
      </c>
      <c r="C136" s="11" t="s">
        <v>256</v>
      </c>
      <c r="D136" s="209" t="s">
        <v>67</v>
      </c>
      <c r="E136" s="45">
        <v>21990</v>
      </c>
      <c r="F136" s="199">
        <f t="shared" si="4"/>
        <v>13194</v>
      </c>
      <c r="G136" s="200"/>
      <c r="H136" s="216"/>
      <c r="I136" s="202"/>
      <c r="J136" s="203"/>
    </row>
    <row r="137" spans="1:10">
      <c r="A137" s="195">
        <v>18098</v>
      </c>
      <c r="B137" s="196" t="s">
        <v>257</v>
      </c>
      <c r="C137" s="11" t="s">
        <v>258</v>
      </c>
      <c r="D137" s="209" t="s">
        <v>67</v>
      </c>
      <c r="E137" s="45">
        <v>21990</v>
      </c>
      <c r="F137" s="199">
        <f t="shared" si="4"/>
        <v>13194</v>
      </c>
      <c r="G137" s="200"/>
      <c r="H137" s="216"/>
      <c r="I137" s="202"/>
      <c r="J137" s="203"/>
    </row>
    <row r="138" spans="1:10">
      <c r="A138" s="195">
        <v>18099</v>
      </c>
      <c r="B138" s="196" t="s">
        <v>259</v>
      </c>
      <c r="C138" s="11" t="s">
        <v>260</v>
      </c>
      <c r="D138" s="209" t="s">
        <v>67</v>
      </c>
      <c r="E138" s="45">
        <v>21990</v>
      </c>
      <c r="F138" s="199">
        <f t="shared" si="4"/>
        <v>13194</v>
      </c>
      <c r="G138" s="200"/>
      <c r="H138" s="216"/>
      <c r="I138" s="202"/>
      <c r="J138" s="203"/>
    </row>
    <row r="139" spans="1:10">
      <c r="A139" s="195">
        <v>18100</v>
      </c>
      <c r="B139" s="196" t="s">
        <v>261</v>
      </c>
      <c r="C139" s="11" t="s">
        <v>262</v>
      </c>
      <c r="D139" s="209" t="s">
        <v>67</v>
      </c>
      <c r="E139" s="45">
        <v>21990</v>
      </c>
      <c r="F139" s="199">
        <f t="shared" si="4"/>
        <v>13194</v>
      </c>
      <c r="G139" s="200"/>
      <c r="H139" s="216"/>
      <c r="I139" s="202"/>
      <c r="J139" s="203"/>
    </row>
    <row r="140" spans="1:10">
      <c r="A140" s="195">
        <v>18101</v>
      </c>
      <c r="B140" s="196" t="s">
        <v>263</v>
      </c>
      <c r="C140" s="11" t="s">
        <v>264</v>
      </c>
      <c r="D140" s="209" t="s">
        <v>67</v>
      </c>
      <c r="E140" s="45">
        <v>21990</v>
      </c>
      <c r="F140" s="199">
        <f t="shared" si="4"/>
        <v>13194</v>
      </c>
      <c r="G140" s="200"/>
      <c r="H140" s="216"/>
      <c r="I140" s="202"/>
      <c r="J140" s="203"/>
    </row>
    <row r="141" spans="1:10">
      <c r="A141" s="195">
        <v>18102</v>
      </c>
      <c r="B141" s="196" t="s">
        <v>265</v>
      </c>
      <c r="C141" s="11" t="s">
        <v>266</v>
      </c>
      <c r="D141" s="209" t="s">
        <v>67</v>
      </c>
      <c r="E141" s="45">
        <v>21990</v>
      </c>
      <c r="F141" s="199">
        <f t="shared" si="4"/>
        <v>13194</v>
      </c>
      <c r="G141" s="200"/>
      <c r="H141" s="216"/>
      <c r="I141" s="202"/>
      <c r="J141" s="203"/>
    </row>
    <row r="142" spans="1:10">
      <c r="A142" s="195">
        <v>18103</v>
      </c>
      <c r="B142" s="196" t="s">
        <v>267</v>
      </c>
      <c r="C142" s="11" t="s">
        <v>268</v>
      </c>
      <c r="D142" s="209" t="s">
        <v>67</v>
      </c>
      <c r="E142" s="45">
        <v>26990</v>
      </c>
      <c r="F142" s="199">
        <f t="shared" si="4"/>
        <v>16194</v>
      </c>
      <c r="G142" s="200"/>
      <c r="H142" s="216"/>
      <c r="I142" s="202"/>
      <c r="J142" s="203"/>
    </row>
    <row r="143" spans="1:10">
      <c r="A143" s="195">
        <v>18104</v>
      </c>
      <c r="B143" s="196" t="s">
        <v>269</v>
      </c>
      <c r="C143" s="11" t="s">
        <v>270</v>
      </c>
      <c r="D143" s="209" t="s">
        <v>67</v>
      </c>
      <c r="E143" s="45">
        <v>26990</v>
      </c>
      <c r="F143" s="199">
        <f t="shared" si="4"/>
        <v>16194</v>
      </c>
      <c r="G143" s="200"/>
      <c r="H143" s="216"/>
      <c r="I143" s="202"/>
      <c r="J143" s="203"/>
    </row>
    <row r="144" spans="1:10">
      <c r="A144" s="195">
        <v>18105</v>
      </c>
      <c r="B144" s="196" t="s">
        <v>271</v>
      </c>
      <c r="C144" s="11" t="s">
        <v>272</v>
      </c>
      <c r="D144" s="209" t="s">
        <v>67</v>
      </c>
      <c r="E144" s="45">
        <v>26990</v>
      </c>
      <c r="F144" s="199">
        <f t="shared" si="4"/>
        <v>16194</v>
      </c>
      <c r="G144" s="200"/>
      <c r="H144" s="216"/>
      <c r="I144" s="202"/>
      <c r="J144" s="203"/>
    </row>
    <row r="145" spans="1:10">
      <c r="A145" s="195">
        <v>18106</v>
      </c>
      <c r="B145" s="196" t="s">
        <v>273</v>
      </c>
      <c r="C145" s="11" t="s">
        <v>274</v>
      </c>
      <c r="D145" s="209" t="s">
        <v>67</v>
      </c>
      <c r="E145" s="45">
        <v>26990</v>
      </c>
      <c r="F145" s="199">
        <f t="shared" si="4"/>
        <v>16194</v>
      </c>
      <c r="G145" s="200"/>
      <c r="H145" s="216"/>
      <c r="I145" s="202"/>
      <c r="J145" s="203"/>
    </row>
    <row r="146" spans="1:10">
      <c r="A146" s="195">
        <v>18108</v>
      </c>
      <c r="B146" s="196" t="s">
        <v>275</v>
      </c>
      <c r="C146" s="11" t="s">
        <v>276</v>
      </c>
      <c r="D146" s="209" t="s">
        <v>67</v>
      </c>
      <c r="E146" s="45">
        <v>26990</v>
      </c>
      <c r="F146" s="199">
        <f t="shared" si="4"/>
        <v>16194</v>
      </c>
      <c r="G146" s="200"/>
      <c r="H146" s="216"/>
      <c r="I146" s="202"/>
      <c r="J146" s="203"/>
    </row>
    <row r="147" spans="1:10">
      <c r="A147" s="195">
        <v>18107</v>
      </c>
      <c r="B147" s="196" t="s">
        <v>277</v>
      </c>
      <c r="C147" s="11" t="s">
        <v>278</v>
      </c>
      <c r="D147" s="209" t="s">
        <v>67</v>
      </c>
      <c r="E147" s="45">
        <v>26990</v>
      </c>
      <c r="F147" s="199">
        <f t="shared" si="4"/>
        <v>16194</v>
      </c>
      <c r="G147" s="200"/>
      <c r="H147" s="216"/>
      <c r="I147" s="202"/>
      <c r="J147" s="203"/>
    </row>
    <row r="148" spans="1:10">
      <c r="A148" s="195">
        <v>18109</v>
      </c>
      <c r="B148" s="196" t="s">
        <v>279</v>
      </c>
      <c r="C148" s="11" t="s">
        <v>280</v>
      </c>
      <c r="D148" s="209" t="s">
        <v>67</v>
      </c>
      <c r="E148" s="45">
        <v>29990</v>
      </c>
      <c r="F148" s="199">
        <f t="shared" si="4"/>
        <v>17994</v>
      </c>
      <c r="G148" s="200"/>
      <c r="H148" s="216"/>
      <c r="I148" s="202"/>
      <c r="J148" s="203"/>
    </row>
    <row r="149" spans="1:10">
      <c r="A149" s="195">
        <v>18110</v>
      </c>
      <c r="B149" s="196" t="s">
        <v>281</v>
      </c>
      <c r="C149" s="11" t="s">
        <v>282</v>
      </c>
      <c r="D149" s="209" t="s">
        <v>67</v>
      </c>
      <c r="E149" s="45">
        <v>29990</v>
      </c>
      <c r="F149" s="199">
        <f t="shared" si="4"/>
        <v>17994</v>
      </c>
      <c r="G149" s="200"/>
      <c r="H149" s="216"/>
      <c r="I149" s="202"/>
      <c r="J149" s="203"/>
    </row>
    <row r="150" spans="1:10">
      <c r="A150" s="195">
        <v>18111</v>
      </c>
      <c r="B150" s="196" t="s">
        <v>283</v>
      </c>
      <c r="C150" s="11" t="s">
        <v>284</v>
      </c>
      <c r="D150" s="209" t="s">
        <v>67</v>
      </c>
      <c r="E150" s="45">
        <v>29990</v>
      </c>
      <c r="F150" s="199">
        <f t="shared" si="4"/>
        <v>17994</v>
      </c>
      <c r="G150" s="200"/>
      <c r="H150" s="216"/>
      <c r="I150" s="202"/>
      <c r="J150" s="203"/>
    </row>
    <row r="151" spans="1:10">
      <c r="A151" s="195">
        <v>18112</v>
      </c>
      <c r="B151" s="196" t="s">
        <v>285</v>
      </c>
      <c r="C151" s="11" t="s">
        <v>286</v>
      </c>
      <c r="D151" s="209" t="s">
        <v>67</v>
      </c>
      <c r="E151" s="45">
        <v>29990</v>
      </c>
      <c r="F151" s="199">
        <f t="shared" si="4"/>
        <v>17994</v>
      </c>
      <c r="G151" s="200"/>
      <c r="H151" s="216"/>
      <c r="I151" s="202"/>
      <c r="J151" s="203"/>
    </row>
    <row r="152" spans="1:10">
      <c r="A152" s="195">
        <v>18113</v>
      </c>
      <c r="B152" s="196" t="s">
        <v>287</v>
      </c>
      <c r="C152" s="11" t="s">
        <v>288</v>
      </c>
      <c r="D152" s="209" t="s">
        <v>67</v>
      </c>
      <c r="E152" s="45">
        <v>29990</v>
      </c>
      <c r="F152" s="199">
        <f t="shared" si="4"/>
        <v>17994</v>
      </c>
      <c r="G152" s="200"/>
      <c r="H152" s="216"/>
      <c r="I152" s="202"/>
      <c r="J152" s="203"/>
    </row>
    <row r="153" spans="1:10">
      <c r="A153" s="195">
        <v>18114</v>
      </c>
      <c r="B153" s="196" t="s">
        <v>289</v>
      </c>
      <c r="C153" s="11" t="s">
        <v>290</v>
      </c>
      <c r="D153" s="209" t="s">
        <v>67</v>
      </c>
      <c r="E153" s="45">
        <v>29990</v>
      </c>
      <c r="F153" s="199">
        <f t="shared" si="4"/>
        <v>17994</v>
      </c>
      <c r="G153" s="200"/>
      <c r="H153" s="216"/>
      <c r="I153" s="202"/>
      <c r="J153" s="203"/>
    </row>
    <row r="154" spans="1:10">
      <c r="A154" s="195">
        <v>18115</v>
      </c>
      <c r="B154" s="196" t="s">
        <v>291</v>
      </c>
      <c r="C154" s="11" t="s">
        <v>292</v>
      </c>
      <c r="D154" s="209" t="s">
        <v>67</v>
      </c>
      <c r="E154" s="45">
        <v>32990</v>
      </c>
      <c r="F154" s="199">
        <f t="shared" si="4"/>
        <v>19794</v>
      </c>
      <c r="G154" s="200"/>
      <c r="H154" s="216"/>
      <c r="I154" s="202"/>
      <c r="J154" s="203"/>
    </row>
    <row r="155" spans="1:10">
      <c r="A155" s="195">
        <v>18116</v>
      </c>
      <c r="B155" s="196" t="s">
        <v>293</v>
      </c>
      <c r="C155" s="11" t="s">
        <v>294</v>
      </c>
      <c r="D155" s="209" t="s">
        <v>67</v>
      </c>
      <c r="E155" s="45">
        <v>32990</v>
      </c>
      <c r="F155" s="199">
        <f t="shared" si="4"/>
        <v>19794</v>
      </c>
      <c r="G155" s="200"/>
      <c r="H155" s="216"/>
      <c r="I155" s="202"/>
      <c r="J155" s="203"/>
    </row>
    <row r="156" spans="1:10">
      <c r="A156" s="195">
        <v>18117</v>
      </c>
      <c r="B156" s="196" t="s">
        <v>295</v>
      </c>
      <c r="C156" s="11" t="s">
        <v>296</v>
      </c>
      <c r="D156" s="209" t="s">
        <v>67</v>
      </c>
      <c r="E156" s="45">
        <v>32990</v>
      </c>
      <c r="F156" s="199">
        <f t="shared" si="4"/>
        <v>19794</v>
      </c>
      <c r="G156" s="200"/>
      <c r="H156" s="216"/>
      <c r="I156" s="202"/>
      <c r="J156" s="203"/>
    </row>
    <row r="157" spans="1:10">
      <c r="A157" s="195">
        <v>18118</v>
      </c>
      <c r="B157" s="196" t="s">
        <v>297</v>
      </c>
      <c r="C157" s="11" t="s">
        <v>298</v>
      </c>
      <c r="D157" s="209" t="s">
        <v>67</v>
      </c>
      <c r="E157" s="45">
        <v>32990</v>
      </c>
      <c r="F157" s="199">
        <f t="shared" si="4"/>
        <v>19794</v>
      </c>
      <c r="G157" s="200"/>
      <c r="H157" s="216"/>
      <c r="I157" s="202"/>
      <c r="J157" s="203"/>
    </row>
    <row r="158" spans="1:10">
      <c r="A158" s="195">
        <v>18119</v>
      </c>
      <c r="B158" s="196" t="s">
        <v>299</v>
      </c>
      <c r="C158" s="11" t="s">
        <v>300</v>
      </c>
      <c r="D158" s="209" t="s">
        <v>67</v>
      </c>
      <c r="E158" s="45">
        <v>32990</v>
      </c>
      <c r="F158" s="199">
        <f t="shared" si="4"/>
        <v>19794</v>
      </c>
      <c r="G158" s="200"/>
      <c r="H158" s="216"/>
      <c r="I158" s="202"/>
      <c r="J158" s="203"/>
    </row>
    <row r="159" spans="1:10">
      <c r="A159" s="195">
        <v>18120</v>
      </c>
      <c r="B159" s="196" t="s">
        <v>301</v>
      </c>
      <c r="C159" s="11" t="s">
        <v>302</v>
      </c>
      <c r="D159" s="209" t="s">
        <v>67</v>
      </c>
      <c r="E159" s="45">
        <v>32990</v>
      </c>
      <c r="F159" s="199">
        <f t="shared" si="4"/>
        <v>19794</v>
      </c>
      <c r="G159" s="200"/>
      <c r="H159" s="216"/>
      <c r="I159" s="202"/>
      <c r="J159" s="203"/>
    </row>
    <row r="160" spans="1:10">
      <c r="A160" s="195">
        <v>19250</v>
      </c>
      <c r="B160" s="196" t="s">
        <v>303</v>
      </c>
      <c r="C160" s="11" t="s">
        <v>304</v>
      </c>
      <c r="D160" s="209" t="s">
        <v>67</v>
      </c>
      <c r="E160" s="45">
        <v>20990</v>
      </c>
      <c r="F160" s="199">
        <f t="shared" si="4"/>
        <v>12594</v>
      </c>
      <c r="G160" s="200"/>
      <c r="H160" s="216"/>
      <c r="I160" s="202"/>
      <c r="J160" s="203"/>
    </row>
    <row r="161" spans="1:10">
      <c r="A161" s="195">
        <v>19266</v>
      </c>
      <c r="B161" s="196" t="s">
        <v>305</v>
      </c>
      <c r="C161" s="11" t="s">
        <v>306</v>
      </c>
      <c r="D161" s="209" t="s">
        <v>67</v>
      </c>
      <c r="E161" s="45">
        <v>20990</v>
      </c>
      <c r="F161" s="199">
        <f t="shared" si="4"/>
        <v>12594</v>
      </c>
      <c r="G161" s="200"/>
      <c r="H161" s="216"/>
      <c r="I161" s="202"/>
      <c r="J161" s="203"/>
    </row>
    <row r="162" spans="1:10">
      <c r="A162" s="195">
        <v>19278</v>
      </c>
      <c r="B162" s="196" t="s">
        <v>307</v>
      </c>
      <c r="C162" s="11" t="s">
        <v>308</v>
      </c>
      <c r="D162" s="209" t="s">
        <v>67</v>
      </c>
      <c r="E162" s="45">
        <v>20990</v>
      </c>
      <c r="F162" s="199">
        <f t="shared" si="4"/>
        <v>12594</v>
      </c>
      <c r="G162" s="200"/>
      <c r="H162" s="216"/>
      <c r="I162" s="202"/>
      <c r="J162" s="203"/>
    </row>
    <row r="163" spans="1:10">
      <c r="A163" s="195">
        <v>19289</v>
      </c>
      <c r="B163" s="196" t="s">
        <v>309</v>
      </c>
      <c r="C163" s="11" t="s">
        <v>310</v>
      </c>
      <c r="D163" s="209" t="s">
        <v>67</v>
      </c>
      <c r="E163" s="45">
        <v>20990</v>
      </c>
      <c r="F163" s="199">
        <f t="shared" si="4"/>
        <v>12594</v>
      </c>
      <c r="G163" s="200"/>
      <c r="H163" s="216"/>
      <c r="I163" s="202"/>
      <c r="J163" s="203"/>
    </row>
    <row r="164" spans="1:10">
      <c r="A164" s="195">
        <v>19301</v>
      </c>
      <c r="B164" s="196" t="s">
        <v>311</v>
      </c>
      <c r="C164" s="11" t="s">
        <v>312</v>
      </c>
      <c r="D164" s="209" t="s">
        <v>67</v>
      </c>
      <c r="E164" s="45">
        <v>20990</v>
      </c>
      <c r="F164" s="199">
        <f t="shared" si="4"/>
        <v>12594</v>
      </c>
      <c r="G164" s="200"/>
      <c r="H164" s="216"/>
      <c r="I164" s="202"/>
      <c r="J164" s="203"/>
    </row>
    <row r="165" spans="1:10">
      <c r="A165" s="195">
        <v>19312</v>
      </c>
      <c r="B165" s="196" t="s">
        <v>313</v>
      </c>
      <c r="C165" s="11" t="s">
        <v>314</v>
      </c>
      <c r="D165" s="209" t="s">
        <v>67</v>
      </c>
      <c r="E165" s="45">
        <v>20990</v>
      </c>
      <c r="F165" s="199">
        <f t="shared" si="4"/>
        <v>12594</v>
      </c>
      <c r="G165" s="200"/>
      <c r="H165" s="216"/>
      <c r="I165" s="202"/>
      <c r="J165" s="203"/>
    </row>
    <row r="166" spans="1:10">
      <c r="A166" s="195">
        <v>19251</v>
      </c>
      <c r="B166" s="196" t="s">
        <v>315</v>
      </c>
      <c r="C166" s="11" t="s">
        <v>316</v>
      </c>
      <c r="D166" s="209" t="s">
        <v>67</v>
      </c>
      <c r="E166" s="45">
        <v>20990</v>
      </c>
      <c r="F166" s="199">
        <f t="shared" si="4"/>
        <v>12594</v>
      </c>
      <c r="G166" s="200"/>
      <c r="H166" s="216"/>
      <c r="I166" s="202"/>
      <c r="J166" s="203"/>
    </row>
    <row r="167" spans="1:10">
      <c r="A167" s="195">
        <v>19267</v>
      </c>
      <c r="B167" s="196" t="s">
        <v>317</v>
      </c>
      <c r="C167" s="11" t="s">
        <v>318</v>
      </c>
      <c r="D167" s="209" t="s">
        <v>67</v>
      </c>
      <c r="E167" s="45">
        <v>20990</v>
      </c>
      <c r="F167" s="199">
        <f t="shared" si="4"/>
        <v>12594</v>
      </c>
      <c r="G167" s="200"/>
      <c r="H167" s="216"/>
      <c r="I167" s="202"/>
      <c r="J167" s="203"/>
    </row>
    <row r="168" spans="1:10">
      <c r="A168" s="195">
        <v>19279</v>
      </c>
      <c r="B168" s="196" t="s">
        <v>319</v>
      </c>
      <c r="C168" s="11" t="s">
        <v>320</v>
      </c>
      <c r="D168" s="209" t="s">
        <v>67</v>
      </c>
      <c r="E168" s="45">
        <v>20990</v>
      </c>
      <c r="F168" s="199">
        <f t="shared" si="4"/>
        <v>12594</v>
      </c>
      <c r="G168" s="200"/>
      <c r="H168" s="216"/>
      <c r="I168" s="202"/>
      <c r="J168" s="203"/>
    </row>
    <row r="169" spans="1:10">
      <c r="A169" s="195">
        <v>19290</v>
      </c>
      <c r="B169" s="196" t="s">
        <v>321</v>
      </c>
      <c r="C169" s="11" t="s">
        <v>322</v>
      </c>
      <c r="D169" s="209" t="s">
        <v>67</v>
      </c>
      <c r="E169" s="45">
        <v>20990</v>
      </c>
      <c r="F169" s="199">
        <f t="shared" si="4"/>
        <v>12594</v>
      </c>
      <c r="G169" s="200"/>
      <c r="H169" s="216"/>
      <c r="I169" s="202"/>
      <c r="J169" s="203"/>
    </row>
    <row r="170" spans="1:10">
      <c r="A170" s="195">
        <v>19302</v>
      </c>
      <c r="B170" s="196" t="s">
        <v>323</v>
      </c>
      <c r="C170" s="11" t="s">
        <v>324</v>
      </c>
      <c r="D170" s="209" t="s">
        <v>67</v>
      </c>
      <c r="E170" s="45">
        <v>20990</v>
      </c>
      <c r="F170" s="199">
        <f t="shared" si="4"/>
        <v>12594</v>
      </c>
      <c r="G170" s="200"/>
      <c r="H170" s="216"/>
      <c r="I170" s="202"/>
      <c r="J170" s="203"/>
    </row>
    <row r="171" spans="1:10">
      <c r="A171" s="195">
        <v>19313</v>
      </c>
      <c r="B171" s="196" t="s">
        <v>325</v>
      </c>
      <c r="C171" s="11" t="s">
        <v>326</v>
      </c>
      <c r="D171" s="209" t="s">
        <v>67</v>
      </c>
      <c r="E171" s="45">
        <v>20990</v>
      </c>
      <c r="F171" s="199">
        <f t="shared" si="4"/>
        <v>12594</v>
      </c>
      <c r="G171" s="200"/>
      <c r="H171" s="216"/>
      <c r="I171" s="202"/>
      <c r="J171" s="203"/>
    </row>
    <row r="172" spans="1:10">
      <c r="A172" s="195">
        <v>18085</v>
      </c>
      <c r="B172" s="196" t="s">
        <v>327</v>
      </c>
      <c r="C172" s="11" t="s">
        <v>328</v>
      </c>
      <c r="D172" s="209" t="s">
        <v>67</v>
      </c>
      <c r="E172" s="45">
        <v>18990</v>
      </c>
      <c r="F172" s="199">
        <f t="shared" si="4"/>
        <v>11394</v>
      </c>
      <c r="G172" s="200"/>
      <c r="H172" s="216"/>
      <c r="I172" s="202"/>
      <c r="J172" s="203"/>
    </row>
    <row r="173" spans="1:10">
      <c r="A173" s="195">
        <v>18086</v>
      </c>
      <c r="B173" s="196" t="s">
        <v>329</v>
      </c>
      <c r="C173" s="11" t="s">
        <v>330</v>
      </c>
      <c r="D173" s="209" t="s">
        <v>67</v>
      </c>
      <c r="E173" s="45">
        <v>18990</v>
      </c>
      <c r="F173" s="199">
        <f t="shared" si="4"/>
        <v>11394</v>
      </c>
      <c r="G173" s="200"/>
      <c r="H173" s="216"/>
      <c r="I173" s="202"/>
      <c r="J173" s="203"/>
    </row>
    <row r="174" spans="1:10">
      <c r="A174" s="195">
        <v>18087</v>
      </c>
      <c r="B174" s="196" t="s">
        <v>331</v>
      </c>
      <c r="C174" s="11" t="s">
        <v>332</v>
      </c>
      <c r="D174" s="209" t="s">
        <v>67</v>
      </c>
      <c r="E174" s="45">
        <v>18990</v>
      </c>
      <c r="F174" s="199">
        <f t="shared" si="4"/>
        <v>11394</v>
      </c>
      <c r="G174" s="200"/>
      <c r="H174" s="216"/>
      <c r="I174" s="202"/>
      <c r="J174" s="203"/>
    </row>
    <row r="175" spans="1:10">
      <c r="A175" s="195">
        <v>18088</v>
      </c>
      <c r="B175" s="196" t="s">
        <v>333</v>
      </c>
      <c r="C175" s="11" t="s">
        <v>334</v>
      </c>
      <c r="D175" s="209" t="s">
        <v>67</v>
      </c>
      <c r="E175" s="45">
        <v>18990</v>
      </c>
      <c r="F175" s="199">
        <f t="shared" si="4"/>
        <v>11394</v>
      </c>
      <c r="G175" s="200"/>
      <c r="H175" s="216"/>
      <c r="I175" s="202"/>
      <c r="J175" s="203"/>
    </row>
    <row r="176" spans="1:10">
      <c r="A176" s="195">
        <v>18089</v>
      </c>
      <c r="B176" s="196" t="s">
        <v>335</v>
      </c>
      <c r="C176" s="11" t="s">
        <v>336</v>
      </c>
      <c r="D176" s="209" t="s">
        <v>67</v>
      </c>
      <c r="E176" s="45">
        <v>18990</v>
      </c>
      <c r="F176" s="199">
        <f t="shared" si="4"/>
        <v>11394</v>
      </c>
      <c r="G176" s="200"/>
      <c r="H176" s="216"/>
      <c r="I176" s="202"/>
      <c r="J176" s="203"/>
    </row>
    <row r="177" spans="1:10">
      <c r="A177" s="195">
        <v>18090</v>
      </c>
      <c r="B177" s="196" t="s">
        <v>337</v>
      </c>
      <c r="C177" s="11" t="s">
        <v>338</v>
      </c>
      <c r="D177" s="209" t="s">
        <v>67</v>
      </c>
      <c r="E177" s="45">
        <v>18990</v>
      </c>
      <c r="F177" s="199">
        <f t="shared" si="4"/>
        <v>11394</v>
      </c>
      <c r="G177" s="200"/>
      <c r="H177" s="216"/>
      <c r="I177" s="202"/>
      <c r="J177" s="203"/>
    </row>
    <row r="178" spans="1:10">
      <c r="A178" s="195">
        <v>18126</v>
      </c>
      <c r="B178" s="196" t="s">
        <v>339</v>
      </c>
      <c r="C178" s="11" t="s">
        <v>340</v>
      </c>
      <c r="D178" s="209" t="s">
        <v>67</v>
      </c>
      <c r="E178" s="45">
        <v>20990</v>
      </c>
      <c r="F178" s="199">
        <f t="shared" si="4"/>
        <v>12594</v>
      </c>
      <c r="G178" s="200"/>
      <c r="H178" s="216"/>
      <c r="I178" s="202"/>
      <c r="J178" s="203"/>
    </row>
    <row r="179" spans="1:10">
      <c r="A179" s="195">
        <v>18127</v>
      </c>
      <c r="B179" s="196" t="s">
        <v>341</v>
      </c>
      <c r="C179" s="11" t="s">
        <v>342</v>
      </c>
      <c r="D179" s="209" t="s">
        <v>67</v>
      </c>
      <c r="E179" s="45">
        <v>20990</v>
      </c>
      <c r="F179" s="199">
        <f t="shared" si="4"/>
        <v>12594</v>
      </c>
      <c r="G179" s="200"/>
      <c r="H179" s="216"/>
      <c r="I179" s="202"/>
      <c r="J179" s="203"/>
    </row>
    <row r="180" spans="1:10">
      <c r="A180" s="195">
        <v>18128</v>
      </c>
      <c r="B180" s="196" t="s">
        <v>343</v>
      </c>
      <c r="C180" s="11" t="s">
        <v>344</v>
      </c>
      <c r="D180" s="209" t="s">
        <v>67</v>
      </c>
      <c r="E180" s="45">
        <v>20990</v>
      </c>
      <c r="F180" s="199">
        <f t="shared" si="4"/>
        <v>12594</v>
      </c>
      <c r="G180" s="200"/>
      <c r="H180" s="216"/>
      <c r="I180" s="202"/>
      <c r="J180" s="203"/>
    </row>
    <row r="181" spans="1:10">
      <c r="A181" s="195">
        <v>18129</v>
      </c>
      <c r="B181" s="196" t="s">
        <v>345</v>
      </c>
      <c r="C181" s="11" t="s">
        <v>346</v>
      </c>
      <c r="D181" s="209" t="s">
        <v>67</v>
      </c>
      <c r="E181" s="45">
        <v>20990</v>
      </c>
      <c r="F181" s="199">
        <f t="shared" si="4"/>
        <v>12594</v>
      </c>
      <c r="G181" s="200"/>
      <c r="H181" s="216"/>
      <c r="I181" s="202"/>
      <c r="J181" s="203"/>
    </row>
    <row r="182" spans="1:10">
      <c r="A182" s="195">
        <v>18130</v>
      </c>
      <c r="B182" s="196" t="s">
        <v>347</v>
      </c>
      <c r="C182" s="11" t="s">
        <v>348</v>
      </c>
      <c r="D182" s="209" t="s">
        <v>67</v>
      </c>
      <c r="E182" s="45">
        <v>20990</v>
      </c>
      <c r="F182" s="199">
        <f t="shared" si="4"/>
        <v>12594</v>
      </c>
      <c r="G182" s="200"/>
      <c r="H182" s="216"/>
      <c r="I182" s="202"/>
      <c r="J182" s="203"/>
    </row>
    <row r="183" spans="1:10">
      <c r="A183" s="195">
        <v>18131</v>
      </c>
      <c r="B183" s="196" t="s">
        <v>349</v>
      </c>
      <c r="C183" s="11" t="s">
        <v>350</v>
      </c>
      <c r="D183" s="209" t="s">
        <v>67</v>
      </c>
      <c r="E183" s="45">
        <v>20990</v>
      </c>
      <c r="F183" s="199">
        <f t="shared" si="4"/>
        <v>12594</v>
      </c>
      <c r="G183" s="200"/>
      <c r="H183" s="216"/>
      <c r="I183" s="202"/>
      <c r="J183" s="203"/>
    </row>
    <row r="184" spans="1:10">
      <c r="A184" s="195">
        <v>18091</v>
      </c>
      <c r="B184" s="196" t="s">
        <v>351</v>
      </c>
      <c r="C184" s="11" t="s">
        <v>352</v>
      </c>
      <c r="D184" s="209" t="s">
        <v>67</v>
      </c>
      <c r="E184" s="45">
        <v>23990</v>
      </c>
      <c r="F184" s="199">
        <f t="shared" si="4"/>
        <v>14394</v>
      </c>
      <c r="G184" s="200"/>
      <c r="H184" s="216"/>
      <c r="I184" s="202"/>
      <c r="J184" s="203"/>
    </row>
    <row r="185" spans="1:10">
      <c r="A185" s="195">
        <v>18092</v>
      </c>
      <c r="B185" s="196" t="s">
        <v>353</v>
      </c>
      <c r="C185" s="11" t="s">
        <v>354</v>
      </c>
      <c r="D185" s="209" t="s">
        <v>67</v>
      </c>
      <c r="E185" s="45">
        <v>23990</v>
      </c>
      <c r="F185" s="199">
        <f t="shared" si="4"/>
        <v>14394</v>
      </c>
      <c r="G185" s="200"/>
      <c r="H185" s="216"/>
      <c r="I185" s="202"/>
      <c r="J185" s="203"/>
    </row>
    <row r="186" spans="1:10">
      <c r="A186" s="195">
        <v>18093</v>
      </c>
      <c r="B186" s="196" t="s">
        <v>355</v>
      </c>
      <c r="C186" s="11" t="s">
        <v>356</v>
      </c>
      <c r="D186" s="209" t="s">
        <v>67</v>
      </c>
      <c r="E186" s="45">
        <v>23990</v>
      </c>
      <c r="F186" s="199">
        <f t="shared" si="4"/>
        <v>14394</v>
      </c>
      <c r="G186" s="200"/>
      <c r="H186" s="216"/>
      <c r="I186" s="202"/>
      <c r="J186" s="203"/>
    </row>
    <row r="187" spans="1:10">
      <c r="A187" s="195">
        <v>18094</v>
      </c>
      <c r="B187" s="196" t="s">
        <v>357</v>
      </c>
      <c r="C187" s="11" t="s">
        <v>358</v>
      </c>
      <c r="D187" s="209" t="s">
        <v>67</v>
      </c>
      <c r="E187" s="45">
        <v>23990</v>
      </c>
      <c r="F187" s="199">
        <f t="shared" si="4"/>
        <v>14394</v>
      </c>
      <c r="G187" s="200"/>
      <c r="H187" s="216"/>
      <c r="I187" s="202"/>
      <c r="J187" s="203"/>
    </row>
    <row r="188" spans="1:10">
      <c r="A188" s="195">
        <v>18095</v>
      </c>
      <c r="B188" s="196" t="s">
        <v>359</v>
      </c>
      <c r="C188" s="11" t="s">
        <v>360</v>
      </c>
      <c r="D188" s="209" t="s">
        <v>67</v>
      </c>
      <c r="E188" s="45">
        <v>23990</v>
      </c>
      <c r="F188" s="199">
        <f t="shared" si="4"/>
        <v>14394</v>
      </c>
      <c r="G188" s="200"/>
      <c r="H188" s="216"/>
      <c r="I188" s="202"/>
      <c r="J188" s="203"/>
    </row>
    <row r="189" spans="1:10">
      <c r="A189" s="195">
        <v>18096</v>
      </c>
      <c r="B189" s="196" t="s">
        <v>361</v>
      </c>
      <c r="C189" s="11" t="s">
        <v>362</v>
      </c>
      <c r="D189" s="209" t="s">
        <v>67</v>
      </c>
      <c r="E189" s="45">
        <v>23990</v>
      </c>
      <c r="F189" s="199">
        <f t="shared" si="4"/>
        <v>14394</v>
      </c>
      <c r="G189" s="200"/>
      <c r="H189" s="216"/>
      <c r="I189" s="202"/>
      <c r="J189" s="203"/>
    </row>
    <row r="190" spans="1:10">
      <c r="A190" s="195">
        <v>19254</v>
      </c>
      <c r="B190" s="196" t="s">
        <v>363</v>
      </c>
      <c r="C190" s="11" t="s">
        <v>364</v>
      </c>
      <c r="D190" s="209" t="s">
        <v>67</v>
      </c>
      <c r="E190" s="45">
        <v>15990</v>
      </c>
      <c r="F190" s="199">
        <f t="shared" si="4"/>
        <v>9594</v>
      </c>
      <c r="G190" s="200"/>
      <c r="H190" s="216"/>
      <c r="I190" s="202"/>
      <c r="J190" s="203"/>
    </row>
    <row r="191" spans="1:10">
      <c r="A191" s="195">
        <v>19261</v>
      </c>
      <c r="B191" s="196" t="s">
        <v>365</v>
      </c>
      <c r="C191" s="11" t="s">
        <v>366</v>
      </c>
      <c r="D191" s="209" t="s">
        <v>67</v>
      </c>
      <c r="E191" s="45">
        <v>15990</v>
      </c>
      <c r="F191" s="199">
        <f t="shared" si="4"/>
        <v>9594</v>
      </c>
      <c r="G191" s="200"/>
      <c r="H191" s="216"/>
      <c r="I191" s="202"/>
      <c r="J191" s="203"/>
    </row>
    <row r="192" spans="1:10">
      <c r="A192" s="195">
        <v>19272</v>
      </c>
      <c r="B192" s="196" t="s">
        <v>367</v>
      </c>
      <c r="C192" s="11" t="s">
        <v>368</v>
      </c>
      <c r="D192" s="209" t="s">
        <v>67</v>
      </c>
      <c r="E192" s="45">
        <v>15990</v>
      </c>
      <c r="F192" s="199">
        <f t="shared" si="4"/>
        <v>9594</v>
      </c>
      <c r="G192" s="200"/>
      <c r="H192" s="216"/>
      <c r="I192" s="202"/>
      <c r="J192" s="203"/>
    </row>
    <row r="193" spans="1:10">
      <c r="A193" s="195">
        <v>19284</v>
      </c>
      <c r="B193" s="196" t="s">
        <v>369</v>
      </c>
      <c r="C193" s="11" t="s">
        <v>370</v>
      </c>
      <c r="D193" s="209" t="s">
        <v>67</v>
      </c>
      <c r="E193" s="45">
        <v>15990</v>
      </c>
      <c r="F193" s="199">
        <f t="shared" si="4"/>
        <v>9594</v>
      </c>
      <c r="G193" s="200"/>
      <c r="H193" s="216"/>
      <c r="I193" s="202"/>
      <c r="J193" s="203"/>
    </row>
    <row r="194" spans="1:10">
      <c r="A194" s="195">
        <v>19295</v>
      </c>
      <c r="B194" s="196" t="s">
        <v>371</v>
      </c>
      <c r="C194" s="11" t="s">
        <v>372</v>
      </c>
      <c r="D194" s="209" t="s">
        <v>67</v>
      </c>
      <c r="E194" s="45">
        <v>15990</v>
      </c>
      <c r="F194" s="199">
        <f t="shared" si="4"/>
        <v>9594</v>
      </c>
      <c r="G194" s="200"/>
      <c r="H194" s="216"/>
      <c r="I194" s="202"/>
      <c r="J194" s="203"/>
    </row>
    <row r="195" spans="1:10">
      <c r="A195" s="195">
        <v>19307</v>
      </c>
      <c r="B195" s="196" t="s">
        <v>373</v>
      </c>
      <c r="C195" s="11" t="s">
        <v>374</v>
      </c>
      <c r="D195" s="209" t="s">
        <v>67</v>
      </c>
      <c r="E195" s="45">
        <v>15990</v>
      </c>
      <c r="F195" s="199">
        <f t="shared" si="4"/>
        <v>9594</v>
      </c>
      <c r="G195" s="200"/>
      <c r="H195" s="216"/>
      <c r="I195" s="202"/>
      <c r="J195" s="203"/>
    </row>
    <row r="196" spans="1:10">
      <c r="A196" s="195">
        <v>19255</v>
      </c>
      <c r="B196" s="196" t="s">
        <v>375</v>
      </c>
      <c r="C196" s="11" t="s">
        <v>376</v>
      </c>
      <c r="D196" s="209" t="s">
        <v>67</v>
      </c>
      <c r="E196" s="45">
        <v>16990</v>
      </c>
      <c r="F196" s="199">
        <f t="shared" si="4"/>
        <v>10194</v>
      </c>
      <c r="G196" s="200"/>
      <c r="H196" s="216"/>
      <c r="I196" s="202"/>
      <c r="J196" s="203"/>
    </row>
    <row r="197" spans="1:10">
      <c r="A197" s="195">
        <v>19262</v>
      </c>
      <c r="B197" s="196" t="s">
        <v>377</v>
      </c>
      <c r="C197" s="11" t="s">
        <v>378</v>
      </c>
      <c r="D197" s="209" t="s">
        <v>67</v>
      </c>
      <c r="E197" s="45">
        <v>16990</v>
      </c>
      <c r="F197" s="199">
        <f t="shared" si="4"/>
        <v>10194</v>
      </c>
      <c r="G197" s="200"/>
      <c r="H197" s="216"/>
      <c r="I197" s="202"/>
      <c r="J197" s="203"/>
    </row>
    <row r="198" spans="1:10">
      <c r="A198" s="195">
        <v>19274</v>
      </c>
      <c r="B198" s="196" t="s">
        <v>379</v>
      </c>
      <c r="C198" s="11" t="s">
        <v>380</v>
      </c>
      <c r="D198" s="209" t="s">
        <v>67</v>
      </c>
      <c r="E198" s="45">
        <v>16990</v>
      </c>
      <c r="F198" s="199">
        <f t="shared" si="4"/>
        <v>10194</v>
      </c>
      <c r="G198" s="200"/>
      <c r="H198" s="216"/>
      <c r="I198" s="202"/>
      <c r="J198" s="203"/>
    </row>
    <row r="199" spans="1:10">
      <c r="A199" s="195">
        <v>19285</v>
      </c>
      <c r="B199" s="196" t="s">
        <v>381</v>
      </c>
      <c r="C199" s="11" t="s">
        <v>382</v>
      </c>
      <c r="D199" s="209" t="s">
        <v>67</v>
      </c>
      <c r="E199" s="45">
        <v>16990</v>
      </c>
      <c r="F199" s="199">
        <f t="shared" ref="F199:F230" si="5">E199*(1-$F$2)</f>
        <v>10194</v>
      </c>
      <c r="G199" s="200"/>
      <c r="H199" s="216"/>
      <c r="I199" s="202"/>
      <c r="J199" s="203"/>
    </row>
    <row r="200" spans="1:10">
      <c r="A200" s="195">
        <v>19297</v>
      </c>
      <c r="B200" s="196" t="s">
        <v>383</v>
      </c>
      <c r="C200" s="11" t="s">
        <v>384</v>
      </c>
      <c r="D200" s="209" t="s">
        <v>67</v>
      </c>
      <c r="E200" s="45">
        <v>16990</v>
      </c>
      <c r="F200" s="199">
        <f t="shared" si="5"/>
        <v>10194</v>
      </c>
      <c r="G200" s="200"/>
      <c r="H200" s="216"/>
      <c r="I200" s="202"/>
      <c r="J200" s="203"/>
    </row>
    <row r="201" spans="1:10">
      <c r="A201" s="195">
        <v>19308</v>
      </c>
      <c r="B201" s="196" t="s">
        <v>385</v>
      </c>
      <c r="C201" s="11" t="s">
        <v>386</v>
      </c>
      <c r="D201" s="209" t="s">
        <v>67</v>
      </c>
      <c r="E201" s="45">
        <v>16990</v>
      </c>
      <c r="F201" s="199">
        <f t="shared" si="5"/>
        <v>10194</v>
      </c>
      <c r="G201" s="200"/>
      <c r="H201" s="216"/>
      <c r="I201" s="202"/>
      <c r="J201" s="203"/>
    </row>
    <row r="202" spans="1:10">
      <c r="A202" s="195">
        <v>19256</v>
      </c>
      <c r="B202" s="196" t="s">
        <v>387</v>
      </c>
      <c r="C202" s="11" t="s">
        <v>388</v>
      </c>
      <c r="D202" s="209" t="s">
        <v>67</v>
      </c>
      <c r="E202" s="45">
        <v>16990</v>
      </c>
      <c r="F202" s="199">
        <f t="shared" si="5"/>
        <v>10194</v>
      </c>
      <c r="G202" s="200"/>
      <c r="H202" s="216"/>
      <c r="I202" s="202"/>
      <c r="J202" s="203"/>
    </row>
    <row r="203" spans="1:10">
      <c r="A203" s="195">
        <v>19263</v>
      </c>
      <c r="B203" s="196" t="s">
        <v>389</v>
      </c>
      <c r="C203" s="11" t="s">
        <v>390</v>
      </c>
      <c r="D203" s="209" t="s">
        <v>67</v>
      </c>
      <c r="E203" s="45">
        <v>16990</v>
      </c>
      <c r="F203" s="199">
        <f t="shared" si="5"/>
        <v>10194</v>
      </c>
      <c r="G203" s="200"/>
      <c r="H203" s="216"/>
      <c r="I203" s="202"/>
      <c r="J203" s="203"/>
    </row>
    <row r="204" spans="1:10">
      <c r="A204" s="195">
        <v>19275</v>
      </c>
      <c r="B204" s="196" t="s">
        <v>391</v>
      </c>
      <c r="C204" s="11" t="s">
        <v>392</v>
      </c>
      <c r="D204" s="209" t="s">
        <v>67</v>
      </c>
      <c r="E204" s="45">
        <v>16990</v>
      </c>
      <c r="F204" s="199">
        <f t="shared" si="5"/>
        <v>10194</v>
      </c>
      <c r="G204" s="200"/>
      <c r="H204" s="216"/>
      <c r="I204" s="202"/>
      <c r="J204" s="203"/>
    </row>
    <row r="205" spans="1:10">
      <c r="A205" s="195">
        <v>19286</v>
      </c>
      <c r="B205" s="196" t="s">
        <v>393</v>
      </c>
      <c r="C205" s="11" t="s">
        <v>394</v>
      </c>
      <c r="D205" s="209" t="s">
        <v>67</v>
      </c>
      <c r="E205" s="45">
        <v>16990</v>
      </c>
      <c r="F205" s="199">
        <f t="shared" si="5"/>
        <v>10194</v>
      </c>
      <c r="G205" s="200"/>
      <c r="H205" s="216"/>
      <c r="I205" s="202"/>
      <c r="J205" s="203"/>
    </row>
    <row r="206" spans="1:10">
      <c r="A206" s="195">
        <v>19298</v>
      </c>
      <c r="B206" s="196" t="s">
        <v>395</v>
      </c>
      <c r="C206" s="11" t="s">
        <v>396</v>
      </c>
      <c r="D206" s="209" t="s">
        <v>67</v>
      </c>
      <c r="E206" s="45">
        <v>16990</v>
      </c>
      <c r="F206" s="199">
        <f t="shared" si="5"/>
        <v>10194</v>
      </c>
      <c r="G206" s="200"/>
      <c r="H206" s="216"/>
      <c r="I206" s="202"/>
      <c r="J206" s="203"/>
    </row>
    <row r="207" spans="1:10">
      <c r="A207" s="195">
        <v>19309</v>
      </c>
      <c r="B207" s="196" t="s">
        <v>397</v>
      </c>
      <c r="C207" s="11" t="s">
        <v>398</v>
      </c>
      <c r="D207" s="209" t="s">
        <v>67</v>
      </c>
      <c r="E207" s="45">
        <v>16990</v>
      </c>
      <c r="F207" s="199">
        <f t="shared" si="5"/>
        <v>10194</v>
      </c>
      <c r="G207" s="200"/>
      <c r="H207" s="216"/>
      <c r="I207" s="202"/>
      <c r="J207" s="203"/>
    </row>
    <row r="208" spans="1:10">
      <c r="A208" s="195">
        <v>19257</v>
      </c>
      <c r="B208" s="196" t="s">
        <v>399</v>
      </c>
      <c r="C208" s="11" t="s">
        <v>400</v>
      </c>
      <c r="D208" s="209" t="s">
        <v>67</v>
      </c>
      <c r="E208" s="45">
        <v>17990</v>
      </c>
      <c r="F208" s="199">
        <f t="shared" si="5"/>
        <v>10794</v>
      </c>
      <c r="G208" s="200"/>
      <c r="H208" s="216"/>
      <c r="I208" s="202"/>
      <c r="J208" s="203"/>
    </row>
    <row r="209" spans="1:10">
      <c r="A209" s="195">
        <v>19264</v>
      </c>
      <c r="B209" s="196" t="s">
        <v>401</v>
      </c>
      <c r="C209" s="11" t="s">
        <v>402</v>
      </c>
      <c r="D209" s="209" t="s">
        <v>67</v>
      </c>
      <c r="E209" s="45">
        <v>17990</v>
      </c>
      <c r="F209" s="199">
        <f t="shared" si="5"/>
        <v>10794</v>
      </c>
      <c r="G209" s="200"/>
      <c r="H209" s="216"/>
      <c r="I209" s="202"/>
      <c r="J209" s="203"/>
    </row>
    <row r="210" spans="1:10">
      <c r="A210" s="195">
        <v>19276</v>
      </c>
      <c r="B210" s="196" t="s">
        <v>403</v>
      </c>
      <c r="C210" s="11" t="s">
        <v>404</v>
      </c>
      <c r="D210" s="209" t="s">
        <v>67</v>
      </c>
      <c r="E210" s="45">
        <v>17990</v>
      </c>
      <c r="F210" s="199">
        <f t="shared" si="5"/>
        <v>10794</v>
      </c>
      <c r="G210" s="200"/>
      <c r="H210" s="216"/>
      <c r="I210" s="202"/>
      <c r="J210" s="203"/>
    </row>
    <row r="211" spans="1:10">
      <c r="A211" s="195">
        <v>19287</v>
      </c>
      <c r="B211" s="196" t="s">
        <v>405</v>
      </c>
      <c r="C211" s="11" t="s">
        <v>406</v>
      </c>
      <c r="D211" s="209" t="s">
        <v>67</v>
      </c>
      <c r="E211" s="45">
        <v>17990</v>
      </c>
      <c r="F211" s="199">
        <f t="shared" si="5"/>
        <v>10794</v>
      </c>
      <c r="G211" s="200"/>
      <c r="H211" s="216"/>
      <c r="I211" s="202"/>
      <c r="J211" s="203"/>
    </row>
    <row r="212" spans="1:10">
      <c r="A212" s="195">
        <v>19299</v>
      </c>
      <c r="B212" s="196" t="s">
        <v>407</v>
      </c>
      <c r="C212" s="11" t="s">
        <v>408</v>
      </c>
      <c r="D212" s="209" t="s">
        <v>67</v>
      </c>
      <c r="E212" s="45">
        <v>17990</v>
      </c>
      <c r="F212" s="199">
        <f t="shared" si="5"/>
        <v>10794</v>
      </c>
      <c r="G212" s="200"/>
      <c r="H212" s="216"/>
      <c r="I212" s="202"/>
      <c r="J212" s="203"/>
    </row>
    <row r="213" spans="1:10">
      <c r="A213" s="195">
        <v>19310</v>
      </c>
      <c r="B213" s="196" t="s">
        <v>409</v>
      </c>
      <c r="C213" s="11" t="s">
        <v>410</v>
      </c>
      <c r="D213" s="209" t="s">
        <v>67</v>
      </c>
      <c r="E213" s="45">
        <v>17990</v>
      </c>
      <c r="F213" s="199">
        <f t="shared" si="5"/>
        <v>10794</v>
      </c>
      <c r="G213" s="200"/>
      <c r="H213" s="216"/>
      <c r="I213" s="202"/>
      <c r="J213" s="203"/>
    </row>
    <row r="214" spans="1:10">
      <c r="A214" s="195">
        <v>19258</v>
      </c>
      <c r="B214" s="196" t="s">
        <v>411</v>
      </c>
      <c r="C214" s="11" t="s">
        <v>412</v>
      </c>
      <c r="D214" s="209" t="s">
        <v>67</v>
      </c>
      <c r="E214" s="45">
        <v>17990</v>
      </c>
      <c r="F214" s="199">
        <f t="shared" si="5"/>
        <v>10794</v>
      </c>
      <c r="G214" s="200"/>
      <c r="H214" s="216"/>
      <c r="I214" s="202"/>
      <c r="J214" s="203"/>
    </row>
    <row r="215" spans="1:10">
      <c r="A215" s="195">
        <v>19265</v>
      </c>
      <c r="B215" s="196" t="s">
        <v>413</v>
      </c>
      <c r="C215" s="11" t="s">
        <v>414</v>
      </c>
      <c r="D215" s="209" t="s">
        <v>67</v>
      </c>
      <c r="E215" s="45">
        <v>17990</v>
      </c>
      <c r="F215" s="199">
        <f t="shared" si="5"/>
        <v>10794</v>
      </c>
      <c r="G215" s="200"/>
      <c r="H215" s="216"/>
      <c r="I215" s="202"/>
      <c r="J215" s="203"/>
    </row>
    <row r="216" spans="1:10">
      <c r="A216" s="195">
        <v>19277</v>
      </c>
      <c r="B216" s="196" t="s">
        <v>415</v>
      </c>
      <c r="C216" s="11" t="s">
        <v>416</v>
      </c>
      <c r="D216" s="209" t="s">
        <v>67</v>
      </c>
      <c r="E216" s="45">
        <v>17990</v>
      </c>
      <c r="F216" s="199">
        <f t="shared" si="5"/>
        <v>10794</v>
      </c>
      <c r="G216" s="200"/>
      <c r="H216" s="216"/>
      <c r="I216" s="202"/>
      <c r="J216" s="203"/>
    </row>
    <row r="217" spans="1:10">
      <c r="A217" s="195">
        <v>19288</v>
      </c>
      <c r="B217" s="196" t="s">
        <v>417</v>
      </c>
      <c r="C217" s="11" t="s">
        <v>418</v>
      </c>
      <c r="D217" s="209" t="s">
        <v>67</v>
      </c>
      <c r="E217" s="45">
        <v>17990</v>
      </c>
      <c r="F217" s="199">
        <f t="shared" si="5"/>
        <v>10794</v>
      </c>
      <c r="G217" s="200"/>
      <c r="H217" s="216"/>
      <c r="I217" s="202"/>
      <c r="J217" s="203"/>
    </row>
    <row r="218" spans="1:10">
      <c r="A218" s="195">
        <v>19300</v>
      </c>
      <c r="B218" s="196" t="s">
        <v>419</v>
      </c>
      <c r="C218" s="11" t="s">
        <v>420</v>
      </c>
      <c r="D218" s="209" t="s">
        <v>67</v>
      </c>
      <c r="E218" s="45">
        <v>17990</v>
      </c>
      <c r="F218" s="199">
        <f t="shared" si="5"/>
        <v>10794</v>
      </c>
      <c r="G218" s="200"/>
      <c r="H218" s="216"/>
      <c r="I218" s="202"/>
      <c r="J218" s="203"/>
    </row>
    <row r="219" spans="1:10">
      <c r="A219" s="195">
        <v>19311</v>
      </c>
      <c r="B219" s="196" t="s">
        <v>421</v>
      </c>
      <c r="C219" s="11" t="s">
        <v>422</v>
      </c>
      <c r="D219" s="209" t="s">
        <v>67</v>
      </c>
      <c r="E219" s="45">
        <v>17990</v>
      </c>
      <c r="F219" s="199">
        <f t="shared" si="5"/>
        <v>10794</v>
      </c>
      <c r="G219" s="200"/>
      <c r="H219" s="216"/>
      <c r="I219" s="202"/>
      <c r="J219" s="203"/>
    </row>
    <row r="220" spans="1:10">
      <c r="A220" s="195">
        <v>19260</v>
      </c>
      <c r="B220" s="196" t="s">
        <v>423</v>
      </c>
      <c r="C220" s="11" t="s">
        <v>424</v>
      </c>
      <c r="D220" s="209" t="s">
        <v>67</v>
      </c>
      <c r="E220" s="45">
        <v>19990</v>
      </c>
      <c r="F220" s="199">
        <f t="shared" si="5"/>
        <v>11994</v>
      </c>
      <c r="G220" s="200"/>
      <c r="H220" s="216"/>
      <c r="I220" s="202"/>
      <c r="J220" s="203"/>
    </row>
    <row r="221" spans="1:10">
      <c r="A221" s="195">
        <v>19268</v>
      </c>
      <c r="B221" s="196" t="s">
        <v>425</v>
      </c>
      <c r="C221" s="11" t="s">
        <v>426</v>
      </c>
      <c r="D221" s="209" t="s">
        <v>67</v>
      </c>
      <c r="E221" s="45">
        <v>19990</v>
      </c>
      <c r="F221" s="199">
        <f t="shared" si="5"/>
        <v>11994</v>
      </c>
      <c r="G221" s="200"/>
      <c r="H221" s="216"/>
      <c r="I221" s="202"/>
      <c r="J221" s="203"/>
    </row>
    <row r="222" spans="1:10">
      <c r="A222" s="195">
        <v>19280</v>
      </c>
      <c r="B222" s="196" t="s">
        <v>427</v>
      </c>
      <c r="C222" s="11" t="s">
        <v>428</v>
      </c>
      <c r="D222" s="209" t="s">
        <v>67</v>
      </c>
      <c r="E222" s="45">
        <v>19990</v>
      </c>
      <c r="F222" s="199">
        <f t="shared" si="5"/>
        <v>11994</v>
      </c>
      <c r="G222" s="200"/>
      <c r="H222" s="216"/>
      <c r="I222" s="202"/>
      <c r="J222" s="203"/>
    </row>
    <row r="223" spans="1:10">
      <c r="A223" s="195">
        <v>19291</v>
      </c>
      <c r="B223" s="196" t="s">
        <v>429</v>
      </c>
      <c r="C223" s="11" t="s">
        <v>430</v>
      </c>
      <c r="D223" s="209" t="s">
        <v>67</v>
      </c>
      <c r="E223" s="45">
        <v>19990</v>
      </c>
      <c r="F223" s="199">
        <f t="shared" si="5"/>
        <v>11994</v>
      </c>
      <c r="G223" s="200"/>
      <c r="H223" s="216"/>
      <c r="I223" s="202"/>
      <c r="J223" s="203"/>
    </row>
    <row r="224" spans="1:10">
      <c r="A224" s="195">
        <v>19303</v>
      </c>
      <c r="B224" s="196" t="s">
        <v>431</v>
      </c>
      <c r="C224" s="11" t="s">
        <v>432</v>
      </c>
      <c r="D224" s="209" t="s">
        <v>67</v>
      </c>
      <c r="E224" s="45">
        <v>19990</v>
      </c>
      <c r="F224" s="199">
        <f t="shared" si="5"/>
        <v>11994</v>
      </c>
      <c r="G224" s="200"/>
      <c r="H224" s="216"/>
      <c r="I224" s="202"/>
      <c r="J224" s="203"/>
    </row>
    <row r="225" spans="1:10">
      <c r="A225" s="195">
        <v>19314</v>
      </c>
      <c r="B225" s="196" t="s">
        <v>433</v>
      </c>
      <c r="C225" s="11" t="s">
        <v>434</v>
      </c>
      <c r="D225" s="209" t="s">
        <v>67</v>
      </c>
      <c r="E225" s="45">
        <v>19990</v>
      </c>
      <c r="F225" s="199">
        <f t="shared" si="5"/>
        <v>11994</v>
      </c>
      <c r="G225" s="200"/>
      <c r="H225" s="216"/>
      <c r="I225" s="202"/>
      <c r="J225" s="203"/>
    </row>
    <row r="226" spans="1:10">
      <c r="A226" s="195">
        <v>19259</v>
      </c>
      <c r="B226" s="196" t="s">
        <v>435</v>
      </c>
      <c r="C226" s="11" t="s">
        <v>436</v>
      </c>
      <c r="D226" s="209" t="s">
        <v>67</v>
      </c>
      <c r="E226" s="45">
        <v>19990</v>
      </c>
      <c r="F226" s="199">
        <f t="shared" si="5"/>
        <v>11994</v>
      </c>
      <c r="G226" s="200"/>
      <c r="H226" s="216"/>
      <c r="I226" s="202"/>
      <c r="J226" s="203"/>
    </row>
    <row r="227" spans="1:10">
      <c r="A227" s="195">
        <v>19269</v>
      </c>
      <c r="B227" s="196" t="s">
        <v>437</v>
      </c>
      <c r="C227" s="11" t="s">
        <v>438</v>
      </c>
      <c r="D227" s="209" t="s">
        <v>67</v>
      </c>
      <c r="E227" s="45">
        <v>19990</v>
      </c>
      <c r="F227" s="199">
        <f t="shared" si="5"/>
        <v>11994</v>
      </c>
      <c r="G227" s="200"/>
      <c r="H227" s="216"/>
      <c r="I227" s="202"/>
      <c r="J227" s="203"/>
    </row>
    <row r="228" spans="1:10">
      <c r="A228" s="195">
        <v>19281</v>
      </c>
      <c r="B228" s="196" t="s">
        <v>439</v>
      </c>
      <c r="C228" s="11" t="s">
        <v>440</v>
      </c>
      <c r="D228" s="209" t="s">
        <v>67</v>
      </c>
      <c r="E228" s="45">
        <v>19990</v>
      </c>
      <c r="F228" s="199">
        <f t="shared" si="5"/>
        <v>11994</v>
      </c>
      <c r="G228" s="200"/>
      <c r="H228" s="216"/>
      <c r="I228" s="202"/>
      <c r="J228" s="203"/>
    </row>
    <row r="229" spans="1:10">
      <c r="A229" s="195">
        <v>19292</v>
      </c>
      <c r="B229" s="196" t="s">
        <v>441</v>
      </c>
      <c r="C229" s="11" t="s">
        <v>442</v>
      </c>
      <c r="D229" s="209" t="s">
        <v>67</v>
      </c>
      <c r="E229" s="45">
        <v>19990</v>
      </c>
      <c r="F229" s="199">
        <f t="shared" si="5"/>
        <v>11994</v>
      </c>
      <c r="G229" s="200"/>
      <c r="H229" s="216"/>
      <c r="I229" s="202"/>
      <c r="J229" s="203"/>
    </row>
    <row r="230" spans="1:10">
      <c r="A230" s="195">
        <v>19304</v>
      </c>
      <c r="B230" s="196" t="s">
        <v>443</v>
      </c>
      <c r="C230" s="11" t="s">
        <v>444</v>
      </c>
      <c r="D230" s="209" t="s">
        <v>67</v>
      </c>
      <c r="E230" s="45">
        <v>19990</v>
      </c>
      <c r="F230" s="199">
        <f t="shared" si="5"/>
        <v>11994</v>
      </c>
      <c r="G230" s="200"/>
      <c r="H230" s="216"/>
      <c r="I230" s="202"/>
      <c r="J230" s="203"/>
    </row>
    <row r="231" spans="1:10">
      <c r="A231" s="195">
        <v>19315</v>
      </c>
      <c r="B231" s="196" t="s">
        <v>445</v>
      </c>
      <c r="C231" s="11" t="s">
        <v>446</v>
      </c>
      <c r="D231" s="209" t="s">
        <v>67</v>
      </c>
      <c r="E231" s="45">
        <v>19990</v>
      </c>
      <c r="F231" s="199">
        <f t="shared" ref="F231:F261" si="6">E231*(1-$F$2)</f>
        <v>11994</v>
      </c>
      <c r="G231" s="200"/>
      <c r="H231" s="216"/>
      <c r="I231" s="202"/>
      <c r="J231" s="203"/>
    </row>
    <row r="232" spans="1:10">
      <c r="A232" s="195">
        <v>17760</v>
      </c>
      <c r="B232" s="196" t="s">
        <v>447</v>
      </c>
      <c r="C232" s="11" t="s">
        <v>448</v>
      </c>
      <c r="D232" s="209" t="s">
        <v>67</v>
      </c>
      <c r="E232" s="45">
        <v>39500</v>
      </c>
      <c r="F232" s="199">
        <f t="shared" si="6"/>
        <v>23700</v>
      </c>
      <c r="G232" s="200"/>
      <c r="H232" s="216"/>
      <c r="I232" s="202"/>
      <c r="J232" s="203"/>
    </row>
    <row r="233" spans="1:10">
      <c r="A233" s="195">
        <v>17763</v>
      </c>
      <c r="B233" s="196" t="s">
        <v>449</v>
      </c>
      <c r="C233" s="11" t="s">
        <v>450</v>
      </c>
      <c r="D233" s="209" t="s">
        <v>67</v>
      </c>
      <c r="E233" s="45">
        <v>39500</v>
      </c>
      <c r="F233" s="199">
        <f t="shared" si="6"/>
        <v>23700</v>
      </c>
      <c r="G233" s="200"/>
      <c r="H233" s="216"/>
      <c r="I233" s="202"/>
      <c r="J233" s="203"/>
    </row>
    <row r="234" spans="1:10">
      <c r="A234" s="195">
        <v>17761</v>
      </c>
      <c r="B234" s="196" t="s">
        <v>451</v>
      </c>
      <c r="C234" s="11" t="s">
        <v>452</v>
      </c>
      <c r="D234" s="209" t="s">
        <v>67</v>
      </c>
      <c r="E234" s="45">
        <v>39500</v>
      </c>
      <c r="F234" s="199">
        <f t="shared" si="6"/>
        <v>23700</v>
      </c>
      <c r="G234" s="200"/>
      <c r="H234" s="216"/>
      <c r="I234" s="202"/>
      <c r="J234" s="203"/>
    </row>
    <row r="235" spans="1:10">
      <c r="A235" s="195">
        <v>17762</v>
      </c>
      <c r="B235" s="196" t="s">
        <v>453</v>
      </c>
      <c r="C235" s="11" t="s">
        <v>454</v>
      </c>
      <c r="D235" s="209" t="s">
        <v>67</v>
      </c>
      <c r="E235" s="45">
        <v>39500</v>
      </c>
      <c r="F235" s="199">
        <f t="shared" si="6"/>
        <v>23700</v>
      </c>
      <c r="G235" s="200"/>
      <c r="H235" s="216"/>
      <c r="I235" s="202"/>
      <c r="J235" s="203"/>
    </row>
    <row r="236" spans="1:10">
      <c r="A236" s="195">
        <v>17765</v>
      </c>
      <c r="B236" s="196" t="s">
        <v>455</v>
      </c>
      <c r="C236" s="11" t="s">
        <v>456</v>
      </c>
      <c r="D236" s="209" t="s">
        <v>67</v>
      </c>
      <c r="E236" s="45">
        <v>39500</v>
      </c>
      <c r="F236" s="199">
        <f t="shared" si="6"/>
        <v>23700</v>
      </c>
      <c r="G236" s="200"/>
      <c r="H236" s="216"/>
      <c r="I236" s="202"/>
      <c r="J236" s="203"/>
    </row>
    <row r="237" spans="1:10">
      <c r="A237" s="195">
        <v>17764</v>
      </c>
      <c r="B237" s="196" t="s">
        <v>457</v>
      </c>
      <c r="C237" s="11" t="s">
        <v>458</v>
      </c>
      <c r="D237" s="209" t="s">
        <v>67</v>
      </c>
      <c r="E237" s="45">
        <v>39500</v>
      </c>
      <c r="F237" s="199">
        <f t="shared" si="6"/>
        <v>23700</v>
      </c>
      <c r="G237" s="200"/>
      <c r="H237" s="216"/>
      <c r="I237" s="202"/>
      <c r="J237" s="203"/>
    </row>
    <row r="238" spans="1:10">
      <c r="A238" s="195">
        <v>17248</v>
      </c>
      <c r="B238" s="196" t="s">
        <v>459</v>
      </c>
      <c r="C238" s="11" t="s">
        <v>460</v>
      </c>
      <c r="D238" s="209" t="s">
        <v>67</v>
      </c>
      <c r="E238" s="45">
        <v>38500</v>
      </c>
      <c r="F238" s="199">
        <f t="shared" si="6"/>
        <v>23100</v>
      </c>
      <c r="G238" s="200"/>
      <c r="H238" s="216"/>
      <c r="I238" s="202"/>
      <c r="J238" s="203"/>
    </row>
    <row r="239" spans="1:10">
      <c r="A239" s="195">
        <v>17253</v>
      </c>
      <c r="B239" s="196" t="s">
        <v>461</v>
      </c>
      <c r="C239" s="11" t="s">
        <v>462</v>
      </c>
      <c r="D239" s="209" t="s">
        <v>67</v>
      </c>
      <c r="E239" s="45">
        <v>38500</v>
      </c>
      <c r="F239" s="199">
        <f t="shared" si="6"/>
        <v>23100</v>
      </c>
      <c r="G239" s="200"/>
      <c r="H239" s="216"/>
      <c r="I239" s="202"/>
      <c r="J239" s="203"/>
    </row>
    <row r="240" spans="1:10">
      <c r="A240" s="195">
        <v>17250</v>
      </c>
      <c r="B240" s="196" t="s">
        <v>463</v>
      </c>
      <c r="C240" s="11" t="s">
        <v>464</v>
      </c>
      <c r="D240" s="209" t="s">
        <v>67</v>
      </c>
      <c r="E240" s="45">
        <v>38500</v>
      </c>
      <c r="F240" s="199">
        <f t="shared" si="6"/>
        <v>23100</v>
      </c>
      <c r="G240" s="200"/>
      <c r="H240" s="216"/>
      <c r="I240" s="202"/>
      <c r="J240" s="203"/>
    </row>
    <row r="241" spans="1:10">
      <c r="A241" s="195">
        <v>17252</v>
      </c>
      <c r="B241" s="196" t="s">
        <v>465</v>
      </c>
      <c r="C241" s="11" t="s">
        <v>466</v>
      </c>
      <c r="D241" s="209" t="s">
        <v>67</v>
      </c>
      <c r="E241" s="45">
        <v>38500</v>
      </c>
      <c r="F241" s="199">
        <f t="shared" si="6"/>
        <v>23100</v>
      </c>
      <c r="G241" s="200"/>
      <c r="H241" s="216"/>
      <c r="I241" s="202"/>
      <c r="J241" s="203"/>
    </row>
    <row r="242" spans="1:10">
      <c r="A242" s="195">
        <v>17256</v>
      </c>
      <c r="B242" s="196" t="s">
        <v>467</v>
      </c>
      <c r="C242" s="11" t="s">
        <v>468</v>
      </c>
      <c r="D242" s="209" t="s">
        <v>67</v>
      </c>
      <c r="E242" s="45">
        <v>38500</v>
      </c>
      <c r="F242" s="199">
        <f t="shared" si="6"/>
        <v>23100</v>
      </c>
      <c r="G242" s="200"/>
      <c r="H242" s="216"/>
      <c r="I242" s="202"/>
      <c r="J242" s="203"/>
    </row>
    <row r="243" spans="1:10">
      <c r="A243" s="195">
        <v>17254</v>
      </c>
      <c r="B243" s="196" t="s">
        <v>469</v>
      </c>
      <c r="C243" s="11" t="s">
        <v>470</v>
      </c>
      <c r="D243" s="209" t="s">
        <v>67</v>
      </c>
      <c r="E243" s="45">
        <v>38500</v>
      </c>
      <c r="F243" s="199">
        <f t="shared" si="6"/>
        <v>23100</v>
      </c>
      <c r="G243" s="200"/>
      <c r="H243" s="216"/>
      <c r="I243" s="202"/>
      <c r="J243" s="203"/>
    </row>
    <row r="244" spans="1:10">
      <c r="A244" s="195">
        <v>17222</v>
      </c>
      <c r="B244" s="196" t="s">
        <v>471</v>
      </c>
      <c r="C244" s="11" t="s">
        <v>472</v>
      </c>
      <c r="D244" s="209" t="s">
        <v>67</v>
      </c>
      <c r="E244" s="45">
        <v>20500</v>
      </c>
      <c r="F244" s="199">
        <f t="shared" si="6"/>
        <v>12300</v>
      </c>
      <c r="G244" s="200"/>
      <c r="H244" s="216"/>
      <c r="I244" s="202"/>
      <c r="J244" s="203"/>
    </row>
    <row r="245" spans="1:10">
      <c r="A245" s="195">
        <v>17226</v>
      </c>
      <c r="B245" s="196" t="s">
        <v>473</v>
      </c>
      <c r="C245" s="11" t="s">
        <v>474</v>
      </c>
      <c r="D245" s="209" t="s">
        <v>67</v>
      </c>
      <c r="E245" s="45">
        <v>20500</v>
      </c>
      <c r="F245" s="199">
        <f t="shared" si="6"/>
        <v>12300</v>
      </c>
      <c r="G245" s="200"/>
      <c r="H245" s="216"/>
      <c r="I245" s="202"/>
      <c r="J245" s="203"/>
    </row>
    <row r="246" spans="1:10">
      <c r="A246" s="195">
        <v>17223</v>
      </c>
      <c r="B246" s="196" t="s">
        <v>475</v>
      </c>
      <c r="C246" s="11" t="s">
        <v>476</v>
      </c>
      <c r="D246" s="209" t="s">
        <v>67</v>
      </c>
      <c r="E246" s="45">
        <v>20500</v>
      </c>
      <c r="F246" s="199">
        <f t="shared" si="6"/>
        <v>12300</v>
      </c>
      <c r="G246" s="200"/>
      <c r="H246" s="216"/>
      <c r="I246" s="202"/>
      <c r="J246" s="203"/>
    </row>
    <row r="247" spans="1:10">
      <c r="A247" s="195">
        <v>17225</v>
      </c>
      <c r="B247" s="196" t="s">
        <v>477</v>
      </c>
      <c r="C247" s="11" t="s">
        <v>478</v>
      </c>
      <c r="D247" s="209" t="s">
        <v>67</v>
      </c>
      <c r="E247" s="45">
        <v>20500</v>
      </c>
      <c r="F247" s="199">
        <f t="shared" si="6"/>
        <v>12300</v>
      </c>
      <c r="G247" s="200"/>
      <c r="H247" s="216"/>
      <c r="I247" s="202"/>
      <c r="J247" s="203"/>
    </row>
    <row r="248" spans="1:10">
      <c r="A248" s="195">
        <v>17228</v>
      </c>
      <c r="B248" s="196" t="s">
        <v>479</v>
      </c>
      <c r="C248" s="11" t="s">
        <v>480</v>
      </c>
      <c r="D248" s="209" t="s">
        <v>67</v>
      </c>
      <c r="E248" s="45">
        <v>20500</v>
      </c>
      <c r="F248" s="199">
        <f t="shared" si="6"/>
        <v>12300</v>
      </c>
      <c r="G248" s="200"/>
      <c r="H248" s="216"/>
      <c r="I248" s="202"/>
      <c r="J248" s="203"/>
    </row>
    <row r="249" spans="1:10">
      <c r="A249" s="195">
        <v>17227</v>
      </c>
      <c r="B249" s="196" t="s">
        <v>481</v>
      </c>
      <c r="C249" s="11" t="s">
        <v>482</v>
      </c>
      <c r="D249" s="209" t="s">
        <v>67</v>
      </c>
      <c r="E249" s="45">
        <v>20500</v>
      </c>
      <c r="F249" s="199">
        <f t="shared" si="6"/>
        <v>12300</v>
      </c>
      <c r="G249" s="200"/>
      <c r="H249" s="216"/>
      <c r="I249" s="202"/>
      <c r="J249" s="203"/>
    </row>
    <row r="250" spans="1:10">
      <c r="A250" s="195">
        <v>17230</v>
      </c>
      <c r="B250" s="196" t="s">
        <v>483</v>
      </c>
      <c r="C250" s="11" t="s">
        <v>484</v>
      </c>
      <c r="D250" s="209" t="s">
        <v>67</v>
      </c>
      <c r="E250" s="45">
        <v>23500</v>
      </c>
      <c r="F250" s="199">
        <f t="shared" si="6"/>
        <v>14100</v>
      </c>
      <c r="G250" s="200"/>
      <c r="H250" s="216"/>
      <c r="I250" s="202"/>
      <c r="J250" s="203"/>
    </row>
    <row r="251" spans="1:10">
      <c r="A251" s="195">
        <v>17235</v>
      </c>
      <c r="B251" s="196" t="s">
        <v>485</v>
      </c>
      <c r="C251" s="11" t="s">
        <v>486</v>
      </c>
      <c r="D251" s="209" t="s">
        <v>67</v>
      </c>
      <c r="E251" s="45">
        <v>23500</v>
      </c>
      <c r="F251" s="199">
        <f t="shared" si="6"/>
        <v>14100</v>
      </c>
      <c r="G251" s="200"/>
      <c r="H251" s="216"/>
      <c r="I251" s="202"/>
      <c r="J251" s="203"/>
    </row>
    <row r="252" spans="1:10">
      <c r="A252" s="195">
        <v>17232</v>
      </c>
      <c r="B252" s="196" t="s">
        <v>487</v>
      </c>
      <c r="C252" s="11" t="s">
        <v>488</v>
      </c>
      <c r="D252" s="209" t="s">
        <v>67</v>
      </c>
      <c r="E252" s="45">
        <v>23500</v>
      </c>
      <c r="F252" s="199">
        <f t="shared" si="6"/>
        <v>14100</v>
      </c>
      <c r="G252" s="200"/>
      <c r="H252" s="216"/>
      <c r="I252" s="202"/>
      <c r="J252" s="203"/>
    </row>
    <row r="253" spans="1:10">
      <c r="A253" s="195">
        <v>17234</v>
      </c>
      <c r="B253" s="196" t="s">
        <v>489</v>
      </c>
      <c r="C253" s="11" t="s">
        <v>490</v>
      </c>
      <c r="D253" s="209" t="s">
        <v>67</v>
      </c>
      <c r="E253" s="45">
        <v>23500</v>
      </c>
      <c r="F253" s="199">
        <f t="shared" si="6"/>
        <v>14100</v>
      </c>
      <c r="G253" s="200"/>
      <c r="H253" s="216"/>
      <c r="I253" s="202"/>
      <c r="J253" s="203"/>
    </row>
    <row r="254" spans="1:10">
      <c r="A254" s="195">
        <v>17237</v>
      </c>
      <c r="B254" s="196" t="s">
        <v>491</v>
      </c>
      <c r="C254" s="11" t="s">
        <v>492</v>
      </c>
      <c r="D254" s="209" t="s">
        <v>67</v>
      </c>
      <c r="E254" s="45">
        <v>23500</v>
      </c>
      <c r="F254" s="199">
        <f t="shared" si="6"/>
        <v>14100</v>
      </c>
      <c r="G254" s="200"/>
      <c r="H254" s="216"/>
      <c r="I254" s="202"/>
      <c r="J254" s="203"/>
    </row>
    <row r="255" spans="1:10">
      <c r="A255" s="195">
        <v>17236</v>
      </c>
      <c r="B255" s="196" t="s">
        <v>493</v>
      </c>
      <c r="C255" s="11" t="s">
        <v>494</v>
      </c>
      <c r="D255" s="209" t="s">
        <v>67</v>
      </c>
      <c r="E255" s="45">
        <v>23500</v>
      </c>
      <c r="F255" s="199">
        <f t="shared" si="6"/>
        <v>14100</v>
      </c>
      <c r="G255" s="200"/>
      <c r="H255" s="216"/>
      <c r="I255" s="202"/>
      <c r="J255" s="203"/>
    </row>
    <row r="256" spans="1:10">
      <c r="A256" s="195">
        <v>17240</v>
      </c>
      <c r="B256" s="196" t="s">
        <v>495</v>
      </c>
      <c r="C256" s="11" t="s">
        <v>496</v>
      </c>
      <c r="D256" s="209" t="s">
        <v>67</v>
      </c>
      <c r="E256" s="45">
        <v>27500</v>
      </c>
      <c r="F256" s="199">
        <f t="shared" si="6"/>
        <v>16500</v>
      </c>
      <c r="G256" s="200"/>
      <c r="H256" s="216"/>
      <c r="I256" s="202"/>
      <c r="J256" s="203"/>
    </row>
    <row r="257" spans="1:10">
      <c r="A257" s="195">
        <v>17244</v>
      </c>
      <c r="B257" s="196" t="s">
        <v>497</v>
      </c>
      <c r="C257" s="11" t="s">
        <v>498</v>
      </c>
      <c r="D257" s="209" t="s">
        <v>67</v>
      </c>
      <c r="E257" s="45">
        <v>27500</v>
      </c>
      <c r="F257" s="199">
        <f t="shared" si="6"/>
        <v>16500</v>
      </c>
      <c r="G257" s="200"/>
      <c r="H257" s="216"/>
      <c r="I257" s="202"/>
      <c r="J257" s="203"/>
    </row>
    <row r="258" spans="1:10">
      <c r="A258" s="195">
        <v>17242</v>
      </c>
      <c r="B258" s="196" t="s">
        <v>499</v>
      </c>
      <c r="C258" s="11" t="s">
        <v>500</v>
      </c>
      <c r="D258" s="209" t="s">
        <v>67</v>
      </c>
      <c r="E258" s="45">
        <v>27500</v>
      </c>
      <c r="F258" s="199">
        <f t="shared" si="6"/>
        <v>16500</v>
      </c>
      <c r="G258" s="200"/>
      <c r="H258" s="216"/>
      <c r="I258" s="202"/>
      <c r="J258" s="203"/>
    </row>
    <row r="259" spans="1:10">
      <c r="A259" s="195">
        <v>17243</v>
      </c>
      <c r="B259" s="196" t="s">
        <v>501</v>
      </c>
      <c r="C259" s="11" t="s">
        <v>502</v>
      </c>
      <c r="D259" s="209" t="s">
        <v>67</v>
      </c>
      <c r="E259" s="45">
        <v>27500</v>
      </c>
      <c r="F259" s="199">
        <f t="shared" si="6"/>
        <v>16500</v>
      </c>
      <c r="G259" s="200"/>
      <c r="H259" s="216"/>
      <c r="I259" s="202"/>
      <c r="J259" s="203"/>
    </row>
    <row r="260" spans="1:10">
      <c r="A260" s="195">
        <v>17246</v>
      </c>
      <c r="B260" s="196" t="s">
        <v>503</v>
      </c>
      <c r="C260" s="11" t="s">
        <v>504</v>
      </c>
      <c r="D260" s="209" t="s">
        <v>67</v>
      </c>
      <c r="E260" s="45">
        <v>27500</v>
      </c>
      <c r="F260" s="199">
        <f t="shared" si="6"/>
        <v>16500</v>
      </c>
      <c r="G260" s="200"/>
      <c r="H260" s="216"/>
      <c r="I260" s="202"/>
      <c r="J260" s="203"/>
    </row>
    <row r="261" spans="1:10">
      <c r="A261" s="195">
        <v>17245</v>
      </c>
      <c r="B261" s="196" t="s">
        <v>505</v>
      </c>
      <c r="C261" s="11" t="s">
        <v>506</v>
      </c>
      <c r="D261" s="209" t="s">
        <v>67</v>
      </c>
      <c r="E261" s="45">
        <v>27500</v>
      </c>
      <c r="F261" s="199">
        <f t="shared" si="6"/>
        <v>16500</v>
      </c>
      <c r="G261" s="200"/>
      <c r="H261" s="216"/>
      <c r="I261" s="202"/>
      <c r="J261" s="203"/>
    </row>
    <row r="262" spans="1:10">
      <c r="A262" s="245" t="s">
        <v>507</v>
      </c>
      <c r="B262" s="246"/>
      <c r="C262" s="247"/>
      <c r="D262" s="247"/>
      <c r="E262" s="247"/>
      <c r="F262" s="248"/>
      <c r="G262" s="191"/>
      <c r="H262" s="192"/>
      <c r="I262" s="217"/>
      <c r="J262" s="203"/>
    </row>
    <row r="263" spans="1:10">
      <c r="A263" s="195">
        <v>19145</v>
      </c>
      <c r="B263" s="196" t="s">
        <v>508</v>
      </c>
      <c r="C263" s="11" t="s">
        <v>509</v>
      </c>
      <c r="D263" s="209" t="s">
        <v>510</v>
      </c>
      <c r="E263" s="45">
        <v>48990</v>
      </c>
      <c r="F263" s="199">
        <f>E263*(1-$F$3)</f>
        <v>29394</v>
      </c>
      <c r="G263" s="200"/>
      <c r="H263" s="216"/>
      <c r="I263" s="202"/>
      <c r="J263" s="203"/>
    </row>
    <row r="264" spans="1:10">
      <c r="A264" s="195">
        <v>19333</v>
      </c>
      <c r="B264" s="196" t="s">
        <v>511</v>
      </c>
      <c r="C264" s="11" t="s">
        <v>512</v>
      </c>
      <c r="D264" s="209" t="s">
        <v>510</v>
      </c>
      <c r="E264" s="45">
        <v>48990</v>
      </c>
      <c r="F264" s="199">
        <f t="shared" ref="F264:F327" si="7">E264*(1-$F$3)</f>
        <v>29394</v>
      </c>
      <c r="G264" s="200"/>
      <c r="H264" s="216"/>
      <c r="I264" s="202"/>
      <c r="J264" s="203"/>
    </row>
    <row r="265" spans="1:10">
      <c r="A265" s="195">
        <v>19334</v>
      </c>
      <c r="B265" s="196" t="s">
        <v>513</v>
      </c>
      <c r="C265" s="11" t="s">
        <v>514</v>
      </c>
      <c r="D265" s="209" t="s">
        <v>510</v>
      </c>
      <c r="E265" s="45">
        <v>48990</v>
      </c>
      <c r="F265" s="199">
        <f t="shared" si="7"/>
        <v>29394</v>
      </c>
      <c r="G265" s="200"/>
      <c r="H265" s="216"/>
      <c r="I265" s="202"/>
      <c r="J265" s="203"/>
    </row>
    <row r="266" spans="1:10">
      <c r="A266" s="195">
        <v>19149</v>
      </c>
      <c r="B266" s="196" t="s">
        <v>515</v>
      </c>
      <c r="C266" s="11" t="s">
        <v>516</v>
      </c>
      <c r="D266" s="209" t="s">
        <v>510</v>
      </c>
      <c r="E266" s="45">
        <v>48990</v>
      </c>
      <c r="F266" s="199">
        <f t="shared" si="7"/>
        <v>29394</v>
      </c>
      <c r="G266" s="200"/>
      <c r="H266" s="216"/>
      <c r="I266" s="202"/>
      <c r="J266" s="203"/>
    </row>
    <row r="267" spans="1:10">
      <c r="A267" s="195">
        <v>19336</v>
      </c>
      <c r="B267" s="196" t="s">
        <v>517</v>
      </c>
      <c r="C267" s="11" t="s">
        <v>518</v>
      </c>
      <c r="D267" s="209" t="s">
        <v>510</v>
      </c>
      <c r="E267" s="45">
        <v>49990</v>
      </c>
      <c r="F267" s="199">
        <f t="shared" si="7"/>
        <v>29994</v>
      </c>
      <c r="G267" s="200"/>
      <c r="H267" s="216"/>
      <c r="I267" s="202"/>
      <c r="J267" s="203"/>
    </row>
    <row r="268" spans="1:10">
      <c r="A268" s="195">
        <v>19395</v>
      </c>
      <c r="B268" s="196" t="s">
        <v>519</v>
      </c>
      <c r="C268" s="11" t="s">
        <v>520</v>
      </c>
      <c r="D268" s="209" t="s">
        <v>521</v>
      </c>
      <c r="E268" s="45">
        <v>44990</v>
      </c>
      <c r="F268" s="199">
        <f t="shared" si="7"/>
        <v>26994</v>
      </c>
      <c r="G268" s="200"/>
      <c r="H268" s="216"/>
      <c r="I268" s="202"/>
      <c r="J268" s="203"/>
    </row>
    <row r="269" spans="1:10">
      <c r="A269" s="195">
        <v>19394</v>
      </c>
      <c r="B269" s="196" t="s">
        <v>522</v>
      </c>
      <c r="C269" s="11" t="s">
        <v>523</v>
      </c>
      <c r="D269" s="209" t="s">
        <v>524</v>
      </c>
      <c r="E269" s="45">
        <v>46990</v>
      </c>
      <c r="F269" s="199">
        <f t="shared" si="7"/>
        <v>28194</v>
      </c>
      <c r="G269" s="200"/>
      <c r="H269" s="216"/>
      <c r="I269" s="202"/>
      <c r="J269" s="203"/>
    </row>
    <row r="270" spans="1:10">
      <c r="A270" s="195">
        <v>19320</v>
      </c>
      <c r="B270" s="196" t="s">
        <v>525</v>
      </c>
      <c r="C270" s="11" t="s">
        <v>526</v>
      </c>
      <c r="D270" s="209" t="s">
        <v>521</v>
      </c>
      <c r="E270" s="45">
        <v>29990</v>
      </c>
      <c r="F270" s="199">
        <f t="shared" si="7"/>
        <v>17994</v>
      </c>
      <c r="G270" s="200"/>
      <c r="H270" s="216"/>
      <c r="I270" s="202"/>
      <c r="J270" s="203"/>
    </row>
    <row r="271" spans="1:10">
      <c r="A271" s="195">
        <v>19318</v>
      </c>
      <c r="B271" s="196" t="s">
        <v>527</v>
      </c>
      <c r="C271" s="11" t="s">
        <v>528</v>
      </c>
      <c r="D271" s="209" t="s">
        <v>521</v>
      </c>
      <c r="E271" s="45">
        <v>29990</v>
      </c>
      <c r="F271" s="199">
        <f t="shared" si="7"/>
        <v>17994</v>
      </c>
      <c r="G271" s="200"/>
      <c r="H271" s="216"/>
      <c r="I271" s="202"/>
      <c r="J271" s="203"/>
    </row>
    <row r="272" spans="1:10">
      <c r="A272" s="195">
        <v>19322</v>
      </c>
      <c r="B272" s="196" t="s">
        <v>529</v>
      </c>
      <c r="C272" s="11" t="s">
        <v>530</v>
      </c>
      <c r="D272" s="209" t="s">
        <v>524</v>
      </c>
      <c r="E272" s="45">
        <v>31990</v>
      </c>
      <c r="F272" s="199">
        <f t="shared" si="7"/>
        <v>19194</v>
      </c>
      <c r="G272" s="200"/>
      <c r="H272" s="216"/>
      <c r="I272" s="202"/>
      <c r="J272" s="203"/>
    </row>
    <row r="273" spans="1:10">
      <c r="A273" s="195">
        <v>19156</v>
      </c>
      <c r="B273" s="196" t="s">
        <v>531</v>
      </c>
      <c r="C273" s="11" t="s">
        <v>532</v>
      </c>
      <c r="D273" s="209" t="s">
        <v>521</v>
      </c>
      <c r="E273" s="45">
        <v>29990</v>
      </c>
      <c r="F273" s="199">
        <f t="shared" si="7"/>
        <v>17994</v>
      </c>
      <c r="G273" s="200"/>
      <c r="H273" s="216"/>
      <c r="I273" s="202"/>
      <c r="J273" s="203"/>
    </row>
    <row r="274" spans="1:10">
      <c r="A274" s="195">
        <v>19319</v>
      </c>
      <c r="B274" s="196" t="s">
        <v>533</v>
      </c>
      <c r="C274" s="11" t="s">
        <v>534</v>
      </c>
      <c r="D274" s="209" t="s">
        <v>521</v>
      </c>
      <c r="E274" s="45">
        <v>29990</v>
      </c>
      <c r="F274" s="199">
        <f t="shared" si="7"/>
        <v>17994</v>
      </c>
      <c r="G274" s="200"/>
      <c r="H274" s="216"/>
      <c r="I274" s="202"/>
      <c r="J274" s="203"/>
    </row>
    <row r="275" spans="1:10">
      <c r="A275" s="195">
        <v>19321</v>
      </c>
      <c r="B275" s="196" t="s">
        <v>535</v>
      </c>
      <c r="C275" s="11" t="s">
        <v>536</v>
      </c>
      <c r="D275" s="209" t="s">
        <v>524</v>
      </c>
      <c r="E275" s="45">
        <v>31990</v>
      </c>
      <c r="F275" s="199">
        <f t="shared" si="7"/>
        <v>19194</v>
      </c>
      <c r="G275" s="200"/>
      <c r="H275" s="216"/>
      <c r="I275" s="202"/>
      <c r="J275" s="203"/>
    </row>
    <row r="276" spans="1:10">
      <c r="A276" s="195">
        <v>19325</v>
      </c>
      <c r="B276" s="196" t="s">
        <v>537</v>
      </c>
      <c r="C276" s="11" t="s">
        <v>538</v>
      </c>
      <c r="D276" s="209" t="s">
        <v>521</v>
      </c>
      <c r="E276" s="218">
        <v>32990</v>
      </c>
      <c r="F276" s="199">
        <f t="shared" si="7"/>
        <v>19794</v>
      </c>
      <c r="G276" s="200"/>
      <c r="H276" s="216"/>
      <c r="I276" s="202"/>
      <c r="J276" s="203"/>
    </row>
    <row r="277" spans="1:10">
      <c r="A277" s="195">
        <v>19155</v>
      </c>
      <c r="B277" s="196" t="s">
        <v>539</v>
      </c>
      <c r="C277" s="11" t="s">
        <v>540</v>
      </c>
      <c r="D277" s="209" t="s">
        <v>521</v>
      </c>
      <c r="E277" s="45">
        <v>32990</v>
      </c>
      <c r="F277" s="199">
        <f t="shared" si="7"/>
        <v>19794</v>
      </c>
      <c r="G277" s="200"/>
      <c r="H277" s="216"/>
      <c r="I277" s="202"/>
      <c r="J277" s="203"/>
    </row>
    <row r="278" spans="1:10">
      <c r="A278" s="195">
        <v>19327</v>
      </c>
      <c r="B278" s="196" t="s">
        <v>541</v>
      </c>
      <c r="C278" s="11" t="s">
        <v>542</v>
      </c>
      <c r="D278" s="209" t="s">
        <v>524</v>
      </c>
      <c r="E278" s="45">
        <v>33990</v>
      </c>
      <c r="F278" s="199">
        <f t="shared" si="7"/>
        <v>20394</v>
      </c>
      <c r="G278" s="200"/>
      <c r="H278" s="216"/>
      <c r="I278" s="202"/>
      <c r="J278" s="203"/>
    </row>
    <row r="279" spans="1:10">
      <c r="A279" s="195">
        <v>19323</v>
      </c>
      <c r="B279" s="196" t="s">
        <v>543</v>
      </c>
      <c r="C279" s="11" t="s">
        <v>544</v>
      </c>
      <c r="D279" s="209" t="s">
        <v>521</v>
      </c>
      <c r="E279" s="45">
        <v>32990</v>
      </c>
      <c r="F279" s="199">
        <f t="shared" si="7"/>
        <v>19794</v>
      </c>
      <c r="G279" s="200"/>
      <c r="H279" s="216"/>
      <c r="I279" s="202"/>
      <c r="J279" s="203"/>
    </row>
    <row r="280" spans="1:10">
      <c r="A280" s="195">
        <v>19324</v>
      </c>
      <c r="B280" s="196" t="s">
        <v>545</v>
      </c>
      <c r="C280" s="11" t="s">
        <v>546</v>
      </c>
      <c r="D280" s="209" t="s">
        <v>521</v>
      </c>
      <c r="E280" s="45">
        <v>32990</v>
      </c>
      <c r="F280" s="199">
        <f t="shared" si="7"/>
        <v>19794</v>
      </c>
      <c r="G280" s="200"/>
      <c r="H280" s="216"/>
      <c r="I280" s="202"/>
      <c r="J280" s="203"/>
    </row>
    <row r="281" spans="1:10">
      <c r="A281" s="195">
        <v>19326</v>
      </c>
      <c r="B281" s="196" t="s">
        <v>547</v>
      </c>
      <c r="C281" s="11" t="s">
        <v>548</v>
      </c>
      <c r="D281" s="209" t="s">
        <v>524</v>
      </c>
      <c r="E281" s="45">
        <v>33990</v>
      </c>
      <c r="F281" s="199">
        <f t="shared" si="7"/>
        <v>20394</v>
      </c>
      <c r="G281" s="200"/>
      <c r="H281" s="216"/>
      <c r="I281" s="202"/>
      <c r="J281" s="203"/>
    </row>
    <row r="282" spans="1:10">
      <c r="A282" s="195">
        <v>19330</v>
      </c>
      <c r="B282" s="196" t="s">
        <v>549</v>
      </c>
      <c r="C282" s="11" t="s">
        <v>550</v>
      </c>
      <c r="D282" s="209" t="s">
        <v>521</v>
      </c>
      <c r="E282" s="45">
        <v>34990</v>
      </c>
      <c r="F282" s="199">
        <f t="shared" si="7"/>
        <v>20994</v>
      </c>
      <c r="G282" s="200"/>
      <c r="H282" s="216"/>
      <c r="I282" s="202"/>
      <c r="J282" s="203"/>
    </row>
    <row r="283" spans="1:10">
      <c r="A283" s="195">
        <v>19157</v>
      </c>
      <c r="B283" s="196" t="s">
        <v>551</v>
      </c>
      <c r="C283" s="11" t="s">
        <v>552</v>
      </c>
      <c r="D283" s="209" t="s">
        <v>521</v>
      </c>
      <c r="E283" s="45">
        <v>34990</v>
      </c>
      <c r="F283" s="199">
        <f t="shared" si="7"/>
        <v>20994</v>
      </c>
      <c r="G283" s="200"/>
      <c r="H283" s="216"/>
      <c r="I283" s="202"/>
      <c r="J283" s="203"/>
    </row>
    <row r="284" spans="1:10">
      <c r="A284" s="195">
        <v>19332</v>
      </c>
      <c r="B284" s="196" t="s">
        <v>553</v>
      </c>
      <c r="C284" s="11" t="s">
        <v>554</v>
      </c>
      <c r="D284" s="209" t="s">
        <v>524</v>
      </c>
      <c r="E284" s="45">
        <v>36990</v>
      </c>
      <c r="F284" s="199">
        <f t="shared" si="7"/>
        <v>22194</v>
      </c>
      <c r="G284" s="200"/>
      <c r="H284" s="216"/>
      <c r="I284" s="202"/>
      <c r="J284" s="203"/>
    </row>
    <row r="285" spans="1:10">
      <c r="A285" s="195">
        <v>19328</v>
      </c>
      <c r="B285" s="196" t="s">
        <v>555</v>
      </c>
      <c r="C285" s="11" t="s">
        <v>556</v>
      </c>
      <c r="D285" s="209" t="s">
        <v>521</v>
      </c>
      <c r="E285" s="45">
        <v>34990</v>
      </c>
      <c r="F285" s="199">
        <f t="shared" si="7"/>
        <v>20994</v>
      </c>
      <c r="G285" s="200"/>
      <c r="H285" s="216"/>
      <c r="I285" s="202"/>
      <c r="J285" s="203"/>
    </row>
    <row r="286" spans="1:10">
      <c r="A286" s="195">
        <v>19329</v>
      </c>
      <c r="B286" s="196" t="s">
        <v>557</v>
      </c>
      <c r="C286" s="11" t="s">
        <v>558</v>
      </c>
      <c r="D286" s="209" t="s">
        <v>521</v>
      </c>
      <c r="E286" s="45">
        <v>34990</v>
      </c>
      <c r="F286" s="199">
        <f t="shared" si="7"/>
        <v>20994</v>
      </c>
      <c r="G286" s="200"/>
      <c r="H286" s="216"/>
      <c r="I286" s="202"/>
      <c r="J286" s="203"/>
    </row>
    <row r="287" spans="1:10">
      <c r="A287" s="195">
        <v>19331</v>
      </c>
      <c r="B287" s="196" t="s">
        <v>559</v>
      </c>
      <c r="C287" s="11" t="s">
        <v>560</v>
      </c>
      <c r="D287" s="209" t="s">
        <v>524</v>
      </c>
      <c r="E287" s="45">
        <v>36990</v>
      </c>
      <c r="F287" s="199">
        <f t="shared" si="7"/>
        <v>22194</v>
      </c>
      <c r="G287" s="200"/>
      <c r="H287" s="216"/>
      <c r="I287" s="202"/>
      <c r="J287" s="203"/>
    </row>
    <row r="288" spans="1:10">
      <c r="A288" s="195">
        <v>19375</v>
      </c>
      <c r="B288" s="196" t="s">
        <v>561</v>
      </c>
      <c r="C288" s="11" t="s">
        <v>562</v>
      </c>
      <c r="D288" s="209" t="s">
        <v>510</v>
      </c>
      <c r="E288" s="45">
        <v>89990</v>
      </c>
      <c r="F288" s="199">
        <f t="shared" si="7"/>
        <v>53994</v>
      </c>
      <c r="G288" s="200"/>
      <c r="H288" s="216"/>
      <c r="I288" s="202"/>
      <c r="J288" s="203"/>
    </row>
    <row r="289" spans="1:10">
      <c r="A289" s="195">
        <v>19148</v>
      </c>
      <c r="B289" s="196" t="s">
        <v>563</v>
      </c>
      <c r="C289" s="11" t="s">
        <v>564</v>
      </c>
      <c r="D289" s="209" t="s">
        <v>510</v>
      </c>
      <c r="E289" s="45">
        <v>89990</v>
      </c>
      <c r="F289" s="199">
        <f t="shared" si="7"/>
        <v>53994</v>
      </c>
      <c r="G289" s="200"/>
      <c r="H289" s="216"/>
      <c r="I289" s="202"/>
      <c r="J289" s="203"/>
    </row>
    <row r="290" spans="1:10">
      <c r="A290" s="195">
        <v>19374</v>
      </c>
      <c r="B290" s="196" t="s">
        <v>565</v>
      </c>
      <c r="C290" s="11" t="s">
        <v>566</v>
      </c>
      <c r="D290" s="209" t="s">
        <v>510</v>
      </c>
      <c r="E290" s="45">
        <v>89990</v>
      </c>
      <c r="F290" s="199">
        <f t="shared" si="7"/>
        <v>53994</v>
      </c>
      <c r="G290" s="200"/>
      <c r="H290" s="216"/>
      <c r="I290" s="202"/>
      <c r="J290" s="203"/>
    </row>
    <row r="291" spans="1:10">
      <c r="A291" s="195">
        <v>19373</v>
      </c>
      <c r="B291" s="196" t="s">
        <v>567</v>
      </c>
      <c r="C291" s="11" t="s">
        <v>568</v>
      </c>
      <c r="D291" s="209" t="s">
        <v>510</v>
      </c>
      <c r="E291" s="45">
        <v>89990</v>
      </c>
      <c r="F291" s="199">
        <f t="shared" si="7"/>
        <v>53994</v>
      </c>
      <c r="G291" s="200"/>
      <c r="H291" s="216"/>
      <c r="I291" s="202"/>
      <c r="J291" s="203"/>
    </row>
    <row r="292" spans="1:10">
      <c r="A292" s="195">
        <v>19154</v>
      </c>
      <c r="B292" s="196" t="s">
        <v>569</v>
      </c>
      <c r="C292" s="11" t="s">
        <v>570</v>
      </c>
      <c r="D292" s="209" t="s">
        <v>510</v>
      </c>
      <c r="E292" s="45">
        <v>34990</v>
      </c>
      <c r="F292" s="199">
        <f t="shared" si="7"/>
        <v>20994</v>
      </c>
      <c r="G292" s="200"/>
      <c r="H292" s="216"/>
      <c r="I292" s="202"/>
      <c r="J292" s="203"/>
    </row>
    <row r="293" spans="1:10">
      <c r="A293" s="195">
        <v>19339</v>
      </c>
      <c r="B293" s="196" t="s">
        <v>571</v>
      </c>
      <c r="C293" s="11" t="s">
        <v>572</v>
      </c>
      <c r="D293" s="209" t="s">
        <v>524</v>
      </c>
      <c r="E293" s="45">
        <v>31990</v>
      </c>
      <c r="F293" s="199">
        <f t="shared" si="7"/>
        <v>19194</v>
      </c>
      <c r="G293" s="200"/>
      <c r="H293" s="216"/>
      <c r="I293" s="202"/>
      <c r="J293" s="203"/>
    </row>
    <row r="294" spans="1:10">
      <c r="A294" s="195">
        <v>19273</v>
      </c>
      <c r="B294" s="196" t="s">
        <v>573</v>
      </c>
      <c r="C294" s="11" t="s">
        <v>574</v>
      </c>
      <c r="D294" s="209" t="s">
        <v>510</v>
      </c>
      <c r="E294" s="45">
        <v>34990</v>
      </c>
      <c r="F294" s="199">
        <f t="shared" si="7"/>
        <v>20994</v>
      </c>
      <c r="G294" s="200"/>
      <c r="H294" s="216"/>
      <c r="I294" s="202"/>
      <c r="J294" s="203"/>
    </row>
    <row r="295" spans="1:10">
      <c r="A295" s="195">
        <v>19337</v>
      </c>
      <c r="B295" s="196" t="s">
        <v>575</v>
      </c>
      <c r="C295" s="11" t="s">
        <v>576</v>
      </c>
      <c r="D295" s="209" t="s">
        <v>510</v>
      </c>
      <c r="E295" s="45">
        <v>34990</v>
      </c>
      <c r="F295" s="199">
        <f t="shared" si="7"/>
        <v>20994</v>
      </c>
      <c r="G295" s="200"/>
      <c r="H295" s="216"/>
      <c r="I295" s="202"/>
      <c r="J295" s="203"/>
    </row>
    <row r="296" spans="1:10">
      <c r="A296" s="195">
        <v>19296</v>
      </c>
      <c r="B296" s="196" t="s">
        <v>577</v>
      </c>
      <c r="C296" s="11" t="s">
        <v>578</v>
      </c>
      <c r="D296" s="209" t="s">
        <v>510</v>
      </c>
      <c r="E296" s="45">
        <v>34990</v>
      </c>
      <c r="F296" s="199">
        <f t="shared" si="7"/>
        <v>20994</v>
      </c>
      <c r="G296" s="200"/>
      <c r="H296" s="216"/>
      <c r="I296" s="202"/>
      <c r="J296" s="203"/>
    </row>
    <row r="297" spans="1:10">
      <c r="A297" s="195">
        <v>19338</v>
      </c>
      <c r="B297" s="196" t="s">
        <v>579</v>
      </c>
      <c r="C297" s="11" t="s">
        <v>580</v>
      </c>
      <c r="D297" s="209" t="s">
        <v>524</v>
      </c>
      <c r="E297" s="45">
        <v>31990</v>
      </c>
      <c r="F297" s="199">
        <f t="shared" si="7"/>
        <v>19194</v>
      </c>
      <c r="G297" s="200"/>
      <c r="H297" s="216"/>
      <c r="I297" s="202"/>
      <c r="J297" s="203"/>
    </row>
    <row r="298" spans="1:10">
      <c r="A298" s="195">
        <v>19153</v>
      </c>
      <c r="B298" s="196" t="s">
        <v>581</v>
      </c>
      <c r="C298" s="11" t="s">
        <v>582</v>
      </c>
      <c r="D298" s="209" t="s">
        <v>510</v>
      </c>
      <c r="E298" s="45">
        <v>37990</v>
      </c>
      <c r="F298" s="199">
        <f t="shared" si="7"/>
        <v>22794</v>
      </c>
      <c r="G298" s="200"/>
      <c r="H298" s="216"/>
      <c r="I298" s="202"/>
      <c r="J298" s="203"/>
    </row>
    <row r="299" spans="1:10">
      <c r="A299" s="195">
        <v>19344</v>
      </c>
      <c r="B299" s="196" t="s">
        <v>583</v>
      </c>
      <c r="C299" s="11" t="s">
        <v>584</v>
      </c>
      <c r="D299" s="209" t="s">
        <v>524</v>
      </c>
      <c r="E299" s="45">
        <v>33990</v>
      </c>
      <c r="F299" s="199">
        <f t="shared" si="7"/>
        <v>20394</v>
      </c>
      <c r="G299" s="200"/>
      <c r="H299" s="216"/>
      <c r="I299" s="202"/>
      <c r="J299" s="203"/>
    </row>
    <row r="300" spans="1:10">
      <c r="A300" s="195">
        <v>19341</v>
      </c>
      <c r="B300" s="196" t="s">
        <v>585</v>
      </c>
      <c r="C300" s="11" t="s">
        <v>586</v>
      </c>
      <c r="D300" s="209" t="s">
        <v>510</v>
      </c>
      <c r="E300" s="45">
        <v>37990</v>
      </c>
      <c r="F300" s="199">
        <f t="shared" si="7"/>
        <v>22794</v>
      </c>
      <c r="G300" s="200"/>
      <c r="H300" s="216"/>
      <c r="I300" s="202"/>
      <c r="J300" s="203"/>
    </row>
    <row r="301" spans="1:10">
      <c r="A301" s="195">
        <v>19342</v>
      </c>
      <c r="B301" s="196" t="s">
        <v>587</v>
      </c>
      <c r="C301" s="11" t="s">
        <v>588</v>
      </c>
      <c r="D301" s="209" t="s">
        <v>510</v>
      </c>
      <c r="E301" s="45">
        <v>37990</v>
      </c>
      <c r="F301" s="199">
        <f t="shared" si="7"/>
        <v>22794</v>
      </c>
      <c r="G301" s="200"/>
      <c r="H301" s="216"/>
      <c r="I301" s="202"/>
      <c r="J301" s="203"/>
    </row>
    <row r="302" spans="1:10">
      <c r="A302" s="195">
        <v>19340</v>
      </c>
      <c r="B302" s="196" t="s">
        <v>589</v>
      </c>
      <c r="C302" s="11" t="s">
        <v>590</v>
      </c>
      <c r="D302" s="209" t="s">
        <v>510</v>
      </c>
      <c r="E302" s="45">
        <v>37990</v>
      </c>
      <c r="F302" s="199">
        <f t="shared" si="7"/>
        <v>22794</v>
      </c>
      <c r="G302" s="200"/>
      <c r="H302" s="216"/>
      <c r="I302" s="202"/>
      <c r="J302" s="203"/>
    </row>
    <row r="303" spans="1:10">
      <c r="A303" s="195">
        <v>19343</v>
      </c>
      <c r="B303" s="196" t="s">
        <v>591</v>
      </c>
      <c r="C303" s="11" t="s">
        <v>592</v>
      </c>
      <c r="D303" s="209" t="s">
        <v>524</v>
      </c>
      <c r="E303" s="45">
        <v>33990</v>
      </c>
      <c r="F303" s="199">
        <f t="shared" si="7"/>
        <v>20394</v>
      </c>
      <c r="G303" s="200"/>
      <c r="H303" s="216"/>
      <c r="I303" s="202"/>
      <c r="J303" s="203"/>
    </row>
    <row r="304" spans="1:10">
      <c r="A304" s="195">
        <v>19152</v>
      </c>
      <c r="B304" s="196" t="s">
        <v>593</v>
      </c>
      <c r="C304" s="11" t="s">
        <v>594</v>
      </c>
      <c r="D304" s="209" t="s">
        <v>510</v>
      </c>
      <c r="E304" s="45">
        <v>39990</v>
      </c>
      <c r="F304" s="199">
        <f t="shared" si="7"/>
        <v>23994</v>
      </c>
      <c r="G304" s="200"/>
      <c r="H304" s="216"/>
      <c r="I304" s="202"/>
      <c r="J304" s="203"/>
    </row>
    <row r="305" spans="1:10">
      <c r="A305" s="195">
        <v>19349</v>
      </c>
      <c r="B305" s="196" t="s">
        <v>595</v>
      </c>
      <c r="C305" s="11" t="s">
        <v>596</v>
      </c>
      <c r="D305" s="209" t="s">
        <v>524</v>
      </c>
      <c r="E305" s="45">
        <v>37990</v>
      </c>
      <c r="F305" s="199">
        <f t="shared" si="7"/>
        <v>22794</v>
      </c>
      <c r="G305" s="200"/>
      <c r="H305" s="216"/>
      <c r="I305" s="202"/>
      <c r="J305" s="203"/>
    </row>
    <row r="306" spans="1:10">
      <c r="A306" s="195">
        <v>19346</v>
      </c>
      <c r="B306" s="196" t="s">
        <v>597</v>
      </c>
      <c r="C306" s="11" t="s">
        <v>598</v>
      </c>
      <c r="D306" s="209" t="s">
        <v>510</v>
      </c>
      <c r="E306" s="45">
        <v>39990</v>
      </c>
      <c r="F306" s="199">
        <f t="shared" si="7"/>
        <v>23994</v>
      </c>
      <c r="G306" s="200"/>
      <c r="H306" s="216"/>
      <c r="I306" s="202"/>
      <c r="J306" s="203"/>
    </row>
    <row r="307" spans="1:10">
      <c r="A307" s="195">
        <v>19347</v>
      </c>
      <c r="B307" s="196" t="s">
        <v>599</v>
      </c>
      <c r="C307" s="11" t="s">
        <v>600</v>
      </c>
      <c r="D307" s="209" t="s">
        <v>510</v>
      </c>
      <c r="E307" s="45">
        <v>39990</v>
      </c>
      <c r="F307" s="199">
        <f t="shared" si="7"/>
        <v>23994</v>
      </c>
      <c r="G307" s="200"/>
      <c r="H307" s="216"/>
      <c r="I307" s="202"/>
      <c r="J307" s="203"/>
    </row>
    <row r="308" spans="1:10">
      <c r="A308" s="195">
        <v>19345</v>
      </c>
      <c r="B308" s="196" t="s">
        <v>601</v>
      </c>
      <c r="C308" s="11" t="s">
        <v>602</v>
      </c>
      <c r="D308" s="209" t="s">
        <v>510</v>
      </c>
      <c r="E308" s="45">
        <v>39990</v>
      </c>
      <c r="F308" s="199">
        <f t="shared" si="7"/>
        <v>23994</v>
      </c>
      <c r="G308" s="200"/>
      <c r="H308" s="216"/>
      <c r="I308" s="202"/>
      <c r="J308" s="203"/>
    </row>
    <row r="309" spans="1:10">
      <c r="A309" s="195">
        <v>19348</v>
      </c>
      <c r="B309" s="196" t="s">
        <v>603</v>
      </c>
      <c r="C309" s="11" t="s">
        <v>604</v>
      </c>
      <c r="D309" s="209" t="s">
        <v>524</v>
      </c>
      <c r="E309" s="45">
        <v>37990</v>
      </c>
      <c r="F309" s="199">
        <f t="shared" si="7"/>
        <v>22794</v>
      </c>
      <c r="G309" s="200"/>
      <c r="H309" s="216"/>
      <c r="I309" s="202"/>
      <c r="J309" s="203"/>
    </row>
    <row r="310" spans="1:10">
      <c r="A310" s="195">
        <v>19150</v>
      </c>
      <c r="B310" s="196" t="s">
        <v>605</v>
      </c>
      <c r="C310" s="11" t="s">
        <v>606</v>
      </c>
      <c r="D310" s="209" t="s">
        <v>510</v>
      </c>
      <c r="E310" s="45">
        <v>40990</v>
      </c>
      <c r="F310" s="199">
        <f t="shared" si="7"/>
        <v>24594</v>
      </c>
      <c r="G310" s="200"/>
      <c r="H310" s="216"/>
      <c r="I310" s="202"/>
      <c r="J310" s="203"/>
    </row>
    <row r="311" spans="1:10">
      <c r="A311" s="195">
        <v>19351</v>
      </c>
      <c r="B311" s="196" t="s">
        <v>607</v>
      </c>
      <c r="C311" s="11" t="s">
        <v>608</v>
      </c>
      <c r="D311" s="209" t="s">
        <v>524</v>
      </c>
      <c r="E311" s="45">
        <v>38990</v>
      </c>
      <c r="F311" s="199">
        <f t="shared" si="7"/>
        <v>23394</v>
      </c>
      <c r="G311" s="200"/>
      <c r="H311" s="216"/>
      <c r="I311" s="202"/>
      <c r="J311" s="203"/>
    </row>
    <row r="312" spans="1:10">
      <c r="A312" s="195">
        <v>19350</v>
      </c>
      <c r="B312" s="196" t="s">
        <v>609</v>
      </c>
      <c r="C312" s="11" t="s">
        <v>610</v>
      </c>
      <c r="D312" s="209" t="s">
        <v>510</v>
      </c>
      <c r="E312" s="45">
        <v>40990</v>
      </c>
      <c r="F312" s="199">
        <f t="shared" si="7"/>
        <v>24594</v>
      </c>
      <c r="G312" s="200"/>
      <c r="H312" s="216"/>
      <c r="I312" s="202"/>
      <c r="J312" s="203"/>
    </row>
    <row r="313" spans="1:10">
      <c r="A313" s="195">
        <v>19151</v>
      </c>
      <c r="B313" s="196" t="s">
        <v>611</v>
      </c>
      <c r="C313" s="11" t="s">
        <v>612</v>
      </c>
      <c r="D313" s="209" t="s">
        <v>510</v>
      </c>
      <c r="E313" s="45">
        <v>41990</v>
      </c>
      <c r="F313" s="199">
        <f t="shared" si="7"/>
        <v>25194</v>
      </c>
      <c r="G313" s="200"/>
      <c r="H313" s="216"/>
      <c r="I313" s="202"/>
      <c r="J313" s="203"/>
    </row>
    <row r="314" spans="1:10">
      <c r="A314" s="195">
        <v>19353</v>
      </c>
      <c r="B314" s="196" t="s">
        <v>613</v>
      </c>
      <c r="C314" s="11" t="s">
        <v>614</v>
      </c>
      <c r="D314" s="209" t="s">
        <v>510</v>
      </c>
      <c r="E314" s="45">
        <v>41990</v>
      </c>
      <c r="F314" s="199">
        <f t="shared" si="7"/>
        <v>25194</v>
      </c>
      <c r="G314" s="200"/>
      <c r="H314" s="216"/>
      <c r="I314" s="202"/>
      <c r="J314" s="203"/>
    </row>
    <row r="315" spans="1:10">
      <c r="A315" s="195">
        <v>19354</v>
      </c>
      <c r="B315" s="196" t="s">
        <v>615</v>
      </c>
      <c r="C315" s="11" t="s">
        <v>616</v>
      </c>
      <c r="D315" s="209" t="s">
        <v>510</v>
      </c>
      <c r="E315" s="45">
        <v>41990</v>
      </c>
      <c r="F315" s="199">
        <f t="shared" si="7"/>
        <v>25194</v>
      </c>
      <c r="G315" s="200"/>
      <c r="H315" s="216"/>
      <c r="I315" s="202"/>
      <c r="J315" s="203"/>
    </row>
    <row r="316" spans="1:10">
      <c r="A316" s="195">
        <v>19352</v>
      </c>
      <c r="B316" s="196" t="s">
        <v>617</v>
      </c>
      <c r="C316" s="11" t="s">
        <v>618</v>
      </c>
      <c r="D316" s="209" t="s">
        <v>510</v>
      </c>
      <c r="E316" s="45">
        <v>41990</v>
      </c>
      <c r="F316" s="199">
        <f t="shared" si="7"/>
        <v>25194</v>
      </c>
      <c r="G316" s="200"/>
      <c r="H316" s="216"/>
      <c r="I316" s="202"/>
      <c r="J316" s="203"/>
    </row>
    <row r="317" spans="1:10">
      <c r="A317" s="195">
        <v>19355</v>
      </c>
      <c r="B317" s="196" t="s">
        <v>619</v>
      </c>
      <c r="C317" s="11" t="s">
        <v>620</v>
      </c>
      <c r="D317" s="209" t="s">
        <v>510</v>
      </c>
      <c r="E317" s="45">
        <v>49990</v>
      </c>
      <c r="F317" s="199">
        <f t="shared" si="7"/>
        <v>29994</v>
      </c>
      <c r="G317" s="200"/>
      <c r="H317" s="216"/>
      <c r="I317" s="202"/>
      <c r="J317" s="203"/>
    </row>
    <row r="318" spans="1:10">
      <c r="A318" s="195">
        <v>19357</v>
      </c>
      <c r="B318" s="196" t="s">
        <v>621</v>
      </c>
      <c r="C318" s="11" t="s">
        <v>622</v>
      </c>
      <c r="D318" s="209" t="s">
        <v>524</v>
      </c>
      <c r="E318" s="45">
        <v>44990</v>
      </c>
      <c r="F318" s="199">
        <f t="shared" si="7"/>
        <v>26994</v>
      </c>
      <c r="G318" s="200"/>
      <c r="H318" s="216"/>
      <c r="I318" s="202"/>
      <c r="J318" s="203"/>
    </row>
    <row r="319" spans="1:10">
      <c r="A319" s="195">
        <v>19147</v>
      </c>
      <c r="B319" s="196" t="s">
        <v>623</v>
      </c>
      <c r="C319" s="11" t="s">
        <v>624</v>
      </c>
      <c r="D319" s="209" t="s">
        <v>510</v>
      </c>
      <c r="E319" s="45">
        <v>49990</v>
      </c>
      <c r="F319" s="199">
        <f t="shared" si="7"/>
        <v>29994</v>
      </c>
      <c r="G319" s="200"/>
      <c r="H319" s="216"/>
      <c r="I319" s="202"/>
      <c r="J319" s="203"/>
    </row>
    <row r="320" spans="1:10">
      <c r="A320" s="195">
        <v>19356</v>
      </c>
      <c r="B320" s="196" t="s">
        <v>625</v>
      </c>
      <c r="C320" s="11" t="s">
        <v>626</v>
      </c>
      <c r="D320" s="209" t="s">
        <v>524</v>
      </c>
      <c r="E320" s="45">
        <v>44990</v>
      </c>
      <c r="F320" s="199">
        <f t="shared" si="7"/>
        <v>26994</v>
      </c>
      <c r="G320" s="200"/>
      <c r="H320" s="216"/>
      <c r="I320" s="202"/>
      <c r="J320" s="203"/>
    </row>
    <row r="321" spans="1:10">
      <c r="A321" s="195">
        <v>19140</v>
      </c>
      <c r="B321" s="196" t="s">
        <v>627</v>
      </c>
      <c r="C321" s="11" t="s">
        <v>628</v>
      </c>
      <c r="D321" s="209" t="s">
        <v>510</v>
      </c>
      <c r="E321" s="45">
        <v>30990</v>
      </c>
      <c r="F321" s="199">
        <f t="shared" si="7"/>
        <v>18594</v>
      </c>
      <c r="G321" s="200"/>
      <c r="H321" s="216"/>
      <c r="I321" s="202"/>
      <c r="J321" s="203"/>
    </row>
    <row r="322" spans="1:10">
      <c r="A322" s="195">
        <v>19359</v>
      </c>
      <c r="B322" s="196" t="s">
        <v>629</v>
      </c>
      <c r="C322" s="11" t="s">
        <v>630</v>
      </c>
      <c r="D322" s="209" t="s">
        <v>510</v>
      </c>
      <c r="E322" s="45">
        <v>30990</v>
      </c>
      <c r="F322" s="199">
        <f t="shared" si="7"/>
        <v>18594</v>
      </c>
      <c r="G322" s="200"/>
      <c r="H322" s="216"/>
      <c r="I322" s="202"/>
      <c r="J322" s="203"/>
    </row>
    <row r="323" spans="1:10">
      <c r="A323" s="195">
        <v>19360</v>
      </c>
      <c r="B323" s="196" t="s">
        <v>631</v>
      </c>
      <c r="C323" s="11" t="s">
        <v>632</v>
      </c>
      <c r="D323" s="209" t="s">
        <v>510</v>
      </c>
      <c r="E323" s="45">
        <v>30990</v>
      </c>
      <c r="F323" s="199">
        <f t="shared" si="7"/>
        <v>18594</v>
      </c>
      <c r="G323" s="200"/>
      <c r="H323" s="216"/>
      <c r="I323" s="202"/>
      <c r="J323" s="203"/>
    </row>
    <row r="324" spans="1:10">
      <c r="A324" s="195">
        <v>19358</v>
      </c>
      <c r="B324" s="196" t="s">
        <v>633</v>
      </c>
      <c r="C324" s="11" t="s">
        <v>634</v>
      </c>
      <c r="D324" s="209" t="s">
        <v>510</v>
      </c>
      <c r="E324" s="45">
        <v>30990</v>
      </c>
      <c r="F324" s="199">
        <f t="shared" si="7"/>
        <v>18594</v>
      </c>
      <c r="G324" s="200"/>
      <c r="H324" s="216"/>
      <c r="I324" s="202"/>
      <c r="J324" s="203"/>
    </row>
    <row r="325" spans="1:10">
      <c r="A325" s="195">
        <v>19141</v>
      </c>
      <c r="B325" s="196" t="s">
        <v>635</v>
      </c>
      <c r="C325" s="11" t="s">
        <v>636</v>
      </c>
      <c r="D325" s="209" t="s">
        <v>510</v>
      </c>
      <c r="E325" s="45">
        <v>34990</v>
      </c>
      <c r="F325" s="199">
        <f t="shared" si="7"/>
        <v>20994</v>
      </c>
      <c r="G325" s="200"/>
      <c r="H325" s="216"/>
      <c r="I325" s="202"/>
      <c r="J325" s="203"/>
    </row>
    <row r="326" spans="1:10">
      <c r="A326" s="195">
        <v>19362</v>
      </c>
      <c r="B326" s="196" t="s">
        <v>637</v>
      </c>
      <c r="C326" s="11" t="s">
        <v>638</v>
      </c>
      <c r="D326" s="209" t="s">
        <v>510</v>
      </c>
      <c r="E326" s="45">
        <v>34990</v>
      </c>
      <c r="F326" s="199">
        <f t="shared" si="7"/>
        <v>20994</v>
      </c>
      <c r="G326" s="200"/>
      <c r="H326" s="216"/>
      <c r="I326" s="202"/>
      <c r="J326" s="203"/>
    </row>
    <row r="327" spans="1:10">
      <c r="A327" s="195">
        <v>19363</v>
      </c>
      <c r="B327" s="196" t="s">
        <v>639</v>
      </c>
      <c r="C327" s="11" t="s">
        <v>640</v>
      </c>
      <c r="D327" s="209" t="s">
        <v>510</v>
      </c>
      <c r="E327" s="45">
        <v>34990</v>
      </c>
      <c r="F327" s="199">
        <f t="shared" si="7"/>
        <v>20994</v>
      </c>
      <c r="G327" s="200"/>
      <c r="H327" s="216"/>
      <c r="I327" s="202"/>
      <c r="J327" s="203"/>
    </row>
    <row r="328" spans="1:10">
      <c r="A328" s="195">
        <v>19361</v>
      </c>
      <c r="B328" s="196" t="s">
        <v>641</v>
      </c>
      <c r="C328" s="11" t="s">
        <v>642</v>
      </c>
      <c r="D328" s="209" t="s">
        <v>510</v>
      </c>
      <c r="E328" s="45">
        <v>34990</v>
      </c>
      <c r="F328" s="199">
        <f t="shared" ref="F328:F340" si="8">E328*(1-$F$3)</f>
        <v>20994</v>
      </c>
      <c r="G328" s="200"/>
      <c r="H328" s="216"/>
      <c r="I328" s="202"/>
      <c r="J328" s="203"/>
    </row>
    <row r="329" spans="1:10">
      <c r="A329" s="195">
        <v>19142</v>
      </c>
      <c r="B329" s="196" t="s">
        <v>643</v>
      </c>
      <c r="C329" s="11" t="s">
        <v>644</v>
      </c>
      <c r="D329" s="209" t="s">
        <v>510</v>
      </c>
      <c r="E329" s="45">
        <v>35990</v>
      </c>
      <c r="F329" s="199">
        <f t="shared" si="8"/>
        <v>21594</v>
      </c>
      <c r="G329" s="200"/>
      <c r="H329" s="216"/>
      <c r="I329" s="202"/>
      <c r="J329" s="203"/>
    </row>
    <row r="330" spans="1:10">
      <c r="A330" s="195">
        <v>19365</v>
      </c>
      <c r="B330" s="196" t="s">
        <v>645</v>
      </c>
      <c r="C330" s="11" t="s">
        <v>646</v>
      </c>
      <c r="D330" s="209" t="s">
        <v>510</v>
      </c>
      <c r="E330" s="45">
        <v>35990</v>
      </c>
      <c r="F330" s="199">
        <f t="shared" si="8"/>
        <v>21594</v>
      </c>
      <c r="G330" s="200"/>
      <c r="H330" s="216"/>
      <c r="I330" s="202"/>
      <c r="J330" s="203"/>
    </row>
    <row r="331" spans="1:10">
      <c r="A331" s="195">
        <v>19366</v>
      </c>
      <c r="B331" s="196" t="s">
        <v>647</v>
      </c>
      <c r="C331" s="11" t="s">
        <v>648</v>
      </c>
      <c r="D331" s="209" t="s">
        <v>510</v>
      </c>
      <c r="E331" s="45">
        <v>35990</v>
      </c>
      <c r="F331" s="199">
        <f t="shared" si="8"/>
        <v>21594</v>
      </c>
      <c r="G331" s="200"/>
      <c r="H331" s="216"/>
      <c r="I331" s="202"/>
      <c r="J331" s="203"/>
    </row>
    <row r="332" spans="1:10">
      <c r="A332" s="195">
        <v>19364</v>
      </c>
      <c r="B332" s="196" t="s">
        <v>649</v>
      </c>
      <c r="C332" s="11" t="s">
        <v>650</v>
      </c>
      <c r="D332" s="209" t="s">
        <v>510</v>
      </c>
      <c r="E332" s="45">
        <v>35990</v>
      </c>
      <c r="F332" s="199">
        <f t="shared" si="8"/>
        <v>21594</v>
      </c>
      <c r="G332" s="200"/>
      <c r="H332" s="216"/>
      <c r="I332" s="202"/>
      <c r="J332" s="203"/>
    </row>
    <row r="333" spans="1:10">
      <c r="A333" s="195">
        <v>19143</v>
      </c>
      <c r="B333" s="196" t="s">
        <v>651</v>
      </c>
      <c r="C333" s="11" t="s">
        <v>652</v>
      </c>
      <c r="D333" s="209" t="s">
        <v>510</v>
      </c>
      <c r="E333" s="45">
        <v>38990</v>
      </c>
      <c r="F333" s="199">
        <f t="shared" si="8"/>
        <v>23394</v>
      </c>
      <c r="G333" s="200"/>
      <c r="H333" s="216"/>
      <c r="I333" s="202"/>
      <c r="J333" s="203"/>
    </row>
    <row r="334" spans="1:10">
      <c r="A334" s="195">
        <v>19369</v>
      </c>
      <c r="B334" s="196" t="s">
        <v>653</v>
      </c>
      <c r="C334" s="11" t="s">
        <v>654</v>
      </c>
      <c r="D334" s="209" t="s">
        <v>524</v>
      </c>
      <c r="E334" s="45">
        <v>38990</v>
      </c>
      <c r="F334" s="199">
        <f t="shared" si="8"/>
        <v>23394</v>
      </c>
      <c r="G334" s="200"/>
      <c r="H334" s="216"/>
      <c r="I334" s="202"/>
      <c r="J334" s="203"/>
    </row>
    <row r="335" spans="1:10">
      <c r="A335" s="195">
        <v>19368</v>
      </c>
      <c r="B335" s="196" t="s">
        <v>655</v>
      </c>
      <c r="C335" s="11" t="s">
        <v>656</v>
      </c>
      <c r="D335" s="209" t="s">
        <v>510</v>
      </c>
      <c r="E335" s="45">
        <v>38990</v>
      </c>
      <c r="F335" s="199">
        <f t="shared" si="8"/>
        <v>23394</v>
      </c>
      <c r="G335" s="200"/>
      <c r="H335" s="216"/>
      <c r="I335" s="202"/>
      <c r="J335" s="203"/>
    </row>
    <row r="336" spans="1:10">
      <c r="A336" s="195">
        <v>19367</v>
      </c>
      <c r="B336" s="196" t="s">
        <v>657</v>
      </c>
      <c r="C336" s="11" t="s">
        <v>658</v>
      </c>
      <c r="D336" s="209" t="s">
        <v>510</v>
      </c>
      <c r="E336" s="45">
        <v>38990</v>
      </c>
      <c r="F336" s="199">
        <f t="shared" si="8"/>
        <v>23394</v>
      </c>
      <c r="G336" s="200"/>
      <c r="H336" s="216"/>
      <c r="I336" s="202"/>
      <c r="J336" s="203"/>
    </row>
    <row r="337" spans="1:10">
      <c r="A337" s="195">
        <v>19144</v>
      </c>
      <c r="B337" s="196" t="s">
        <v>659</v>
      </c>
      <c r="C337" s="11" t="s">
        <v>660</v>
      </c>
      <c r="D337" s="209" t="s">
        <v>510</v>
      </c>
      <c r="E337" s="45">
        <v>39990</v>
      </c>
      <c r="F337" s="199">
        <f t="shared" si="8"/>
        <v>23994</v>
      </c>
      <c r="G337" s="200"/>
      <c r="H337" s="216"/>
      <c r="I337" s="202"/>
      <c r="J337" s="203"/>
    </row>
    <row r="338" spans="1:10">
      <c r="A338" s="195">
        <v>19371</v>
      </c>
      <c r="B338" s="196" t="s">
        <v>661</v>
      </c>
      <c r="C338" s="11" t="s">
        <v>662</v>
      </c>
      <c r="D338" s="209" t="s">
        <v>510</v>
      </c>
      <c r="E338" s="45">
        <v>39990</v>
      </c>
      <c r="F338" s="199">
        <f t="shared" si="8"/>
        <v>23994</v>
      </c>
      <c r="G338" s="200"/>
      <c r="H338" s="216"/>
      <c r="I338" s="202"/>
      <c r="J338" s="203"/>
    </row>
    <row r="339" spans="1:10">
      <c r="A339" s="195">
        <v>19372</v>
      </c>
      <c r="B339" s="196" t="s">
        <v>663</v>
      </c>
      <c r="C339" s="11" t="s">
        <v>664</v>
      </c>
      <c r="D339" s="209" t="s">
        <v>510</v>
      </c>
      <c r="E339" s="45">
        <v>39990</v>
      </c>
      <c r="F339" s="199">
        <f t="shared" si="8"/>
        <v>23994</v>
      </c>
      <c r="G339" s="200"/>
      <c r="H339" s="216"/>
      <c r="I339" s="202"/>
      <c r="J339" s="203"/>
    </row>
    <row r="340" spans="1:10">
      <c r="A340" s="195">
        <v>19370</v>
      </c>
      <c r="B340" s="196" t="s">
        <v>665</v>
      </c>
      <c r="C340" s="11" t="s">
        <v>666</v>
      </c>
      <c r="D340" s="209" t="s">
        <v>510</v>
      </c>
      <c r="E340" s="45">
        <v>39990</v>
      </c>
      <c r="F340" s="199">
        <f t="shared" si="8"/>
        <v>23994</v>
      </c>
      <c r="G340" s="200"/>
      <c r="H340" s="216"/>
      <c r="I340" s="202"/>
      <c r="J340" s="203"/>
    </row>
    <row r="341" spans="1:10">
      <c r="A341" s="245" t="s">
        <v>19</v>
      </c>
      <c r="B341" s="246"/>
      <c r="C341" s="247"/>
      <c r="D341" s="247"/>
      <c r="E341" s="247"/>
      <c r="F341" s="248"/>
      <c r="G341" s="191"/>
      <c r="H341" s="192"/>
      <c r="I341" s="217"/>
      <c r="J341" s="203"/>
    </row>
    <row r="342" spans="1:10">
      <c r="A342" s="195">
        <v>18726</v>
      </c>
      <c r="B342" s="207" t="s">
        <v>667</v>
      </c>
      <c r="C342" s="208" t="s">
        <v>668</v>
      </c>
      <c r="D342" s="11" t="s">
        <v>669</v>
      </c>
      <c r="E342" s="45">
        <v>28990</v>
      </c>
      <c r="F342" s="199">
        <f>E342*(1-$F$4)</f>
        <v>17394</v>
      </c>
      <c r="G342" s="200"/>
      <c r="H342" s="216"/>
      <c r="I342" s="202"/>
      <c r="J342" s="203"/>
    </row>
    <row r="343" spans="1:10">
      <c r="A343" s="195">
        <v>18571</v>
      </c>
      <c r="B343" s="207" t="s">
        <v>670</v>
      </c>
      <c r="C343" s="11" t="s">
        <v>671</v>
      </c>
      <c r="D343" s="11" t="s">
        <v>669</v>
      </c>
      <c r="E343" s="45">
        <v>25990</v>
      </c>
      <c r="F343" s="199">
        <f t="shared" ref="F343:F406" si="9">E343*(1-$F$4)</f>
        <v>15594</v>
      </c>
      <c r="G343" s="200"/>
      <c r="H343" s="216"/>
      <c r="I343" s="202"/>
      <c r="J343" s="203"/>
    </row>
    <row r="344" spans="1:10">
      <c r="A344" s="195">
        <v>17646</v>
      </c>
      <c r="B344" s="207" t="s">
        <v>672</v>
      </c>
      <c r="C344" s="11" t="s">
        <v>673</v>
      </c>
      <c r="D344" s="11" t="s">
        <v>669</v>
      </c>
      <c r="E344" s="45">
        <v>25990</v>
      </c>
      <c r="F344" s="199">
        <f t="shared" si="9"/>
        <v>15594</v>
      </c>
      <c r="G344" s="200"/>
      <c r="H344" s="216"/>
      <c r="I344" s="202"/>
      <c r="J344" s="203"/>
    </row>
    <row r="345" spans="1:10">
      <c r="A345" s="195">
        <v>18572</v>
      </c>
      <c r="B345" s="207" t="s">
        <v>674</v>
      </c>
      <c r="C345" s="11" t="s">
        <v>675</v>
      </c>
      <c r="D345" s="11" t="s">
        <v>669</v>
      </c>
      <c r="E345" s="45">
        <v>25990</v>
      </c>
      <c r="F345" s="199">
        <f t="shared" si="9"/>
        <v>15594</v>
      </c>
      <c r="G345" s="200"/>
      <c r="H345" s="216"/>
      <c r="I345" s="202"/>
      <c r="J345" s="203"/>
    </row>
    <row r="346" spans="1:10">
      <c r="A346" s="195">
        <v>17647</v>
      </c>
      <c r="B346" s="207" t="s">
        <v>676</v>
      </c>
      <c r="C346" s="11" t="s">
        <v>677</v>
      </c>
      <c r="D346" s="11" t="s">
        <v>669</v>
      </c>
      <c r="E346" s="45">
        <v>25990</v>
      </c>
      <c r="F346" s="199">
        <f t="shared" si="9"/>
        <v>15594</v>
      </c>
      <c r="G346" s="200"/>
      <c r="H346" s="216"/>
      <c r="I346" s="202"/>
      <c r="J346" s="203"/>
    </row>
    <row r="347" spans="1:10">
      <c r="A347" s="195">
        <v>18727</v>
      </c>
      <c r="B347" s="207" t="s">
        <v>678</v>
      </c>
      <c r="C347" s="11" t="s">
        <v>679</v>
      </c>
      <c r="D347" s="11" t="s">
        <v>669</v>
      </c>
      <c r="E347" s="45">
        <v>27990</v>
      </c>
      <c r="F347" s="199">
        <f t="shared" si="9"/>
        <v>16794</v>
      </c>
      <c r="G347" s="200"/>
      <c r="H347" s="216"/>
      <c r="I347" s="202"/>
      <c r="J347" s="203"/>
    </row>
    <row r="348" spans="1:10">
      <c r="A348" s="195">
        <v>17649</v>
      </c>
      <c r="B348" s="207" t="s">
        <v>680</v>
      </c>
      <c r="C348" s="11" t="s">
        <v>681</v>
      </c>
      <c r="D348" s="11" t="s">
        <v>669</v>
      </c>
      <c r="E348" s="45">
        <v>25990</v>
      </c>
      <c r="F348" s="199">
        <f t="shared" si="9"/>
        <v>15594</v>
      </c>
      <c r="G348" s="200"/>
      <c r="H348" s="216"/>
      <c r="I348" s="202"/>
      <c r="J348" s="203"/>
    </row>
    <row r="349" spans="1:10">
      <c r="A349" s="195">
        <v>17648</v>
      </c>
      <c r="B349" s="207" t="s">
        <v>682</v>
      </c>
      <c r="C349" s="11" t="s">
        <v>683</v>
      </c>
      <c r="D349" s="11" t="s">
        <v>669</v>
      </c>
      <c r="E349" s="45">
        <v>25990</v>
      </c>
      <c r="F349" s="199">
        <f t="shared" si="9"/>
        <v>15594</v>
      </c>
      <c r="G349" s="200"/>
      <c r="H349" s="216"/>
      <c r="I349" s="202"/>
      <c r="J349" s="203"/>
    </row>
    <row r="350" spans="1:10">
      <c r="A350" s="195">
        <v>18573</v>
      </c>
      <c r="B350" s="207" t="s">
        <v>684</v>
      </c>
      <c r="C350" s="11" t="s">
        <v>685</v>
      </c>
      <c r="D350" s="11" t="s">
        <v>669</v>
      </c>
      <c r="E350" s="45">
        <v>25990</v>
      </c>
      <c r="F350" s="199">
        <f t="shared" si="9"/>
        <v>15594</v>
      </c>
      <c r="G350" s="200"/>
      <c r="H350" s="216"/>
      <c r="I350" s="202"/>
      <c r="J350" s="203"/>
    </row>
    <row r="351" spans="1:10">
      <c r="A351" s="195">
        <v>17650</v>
      </c>
      <c r="B351" s="207" t="s">
        <v>686</v>
      </c>
      <c r="C351" s="11" t="s">
        <v>687</v>
      </c>
      <c r="D351" s="11" t="s">
        <v>669</v>
      </c>
      <c r="E351" s="45">
        <v>25990</v>
      </c>
      <c r="F351" s="199">
        <f t="shared" si="9"/>
        <v>15594</v>
      </c>
      <c r="G351" s="200"/>
      <c r="H351" s="216"/>
      <c r="I351" s="202"/>
      <c r="J351" s="203"/>
    </row>
    <row r="352" spans="1:10">
      <c r="A352" s="219">
        <v>18574</v>
      </c>
      <c r="B352" s="207" t="s">
        <v>688</v>
      </c>
      <c r="C352" s="220" t="s">
        <v>689</v>
      </c>
      <c r="D352" s="220" t="s">
        <v>669</v>
      </c>
      <c r="E352" s="218">
        <v>16990</v>
      </c>
      <c r="F352" s="221">
        <f t="shared" si="9"/>
        <v>10194</v>
      </c>
      <c r="G352" s="200"/>
      <c r="H352" s="216"/>
      <c r="I352" s="202"/>
      <c r="J352" s="203"/>
    </row>
    <row r="353" spans="1:10">
      <c r="A353" s="219">
        <v>17637</v>
      </c>
      <c r="B353" s="207" t="s">
        <v>690</v>
      </c>
      <c r="C353" s="220" t="s">
        <v>691</v>
      </c>
      <c r="D353" s="220" t="s">
        <v>669</v>
      </c>
      <c r="E353" s="218">
        <v>13500</v>
      </c>
      <c r="F353" s="221">
        <f t="shared" si="9"/>
        <v>8100</v>
      </c>
      <c r="G353" s="200"/>
      <c r="H353" s="216"/>
      <c r="I353" s="202"/>
      <c r="J353" s="203"/>
    </row>
    <row r="354" spans="1:10">
      <c r="A354" s="219">
        <v>18575</v>
      </c>
      <c r="B354" s="207" t="s">
        <v>692</v>
      </c>
      <c r="C354" s="220" t="s">
        <v>693</v>
      </c>
      <c r="D354" s="220" t="s">
        <v>669</v>
      </c>
      <c r="E354" s="218">
        <v>16990</v>
      </c>
      <c r="F354" s="221">
        <f t="shared" si="9"/>
        <v>10194</v>
      </c>
      <c r="G354" s="200"/>
      <c r="H354" s="216"/>
      <c r="I354" s="202"/>
      <c r="J354" s="203"/>
    </row>
    <row r="355" spans="1:10">
      <c r="A355" s="219">
        <v>17636</v>
      </c>
      <c r="B355" s="207" t="s">
        <v>694</v>
      </c>
      <c r="C355" s="220" t="s">
        <v>695</v>
      </c>
      <c r="D355" s="220" t="s">
        <v>669</v>
      </c>
      <c r="E355" s="218">
        <v>13500</v>
      </c>
      <c r="F355" s="221">
        <f t="shared" si="9"/>
        <v>8100</v>
      </c>
      <c r="G355" s="200"/>
      <c r="H355" s="216"/>
      <c r="I355" s="202"/>
      <c r="J355" s="203"/>
    </row>
    <row r="356" spans="1:10">
      <c r="A356" s="219">
        <v>18724</v>
      </c>
      <c r="B356" s="207" t="s">
        <v>696</v>
      </c>
      <c r="C356" s="220" t="s">
        <v>697</v>
      </c>
      <c r="D356" s="220" t="s">
        <v>669</v>
      </c>
      <c r="E356" s="218">
        <v>18990</v>
      </c>
      <c r="F356" s="221">
        <f t="shared" si="9"/>
        <v>11394</v>
      </c>
      <c r="G356" s="200"/>
      <c r="H356" s="216"/>
      <c r="I356" s="202"/>
      <c r="J356" s="203"/>
    </row>
    <row r="357" spans="1:10">
      <c r="A357" s="219">
        <v>17640</v>
      </c>
      <c r="B357" s="207" t="s">
        <v>698</v>
      </c>
      <c r="C357" s="220" t="s">
        <v>699</v>
      </c>
      <c r="D357" s="220" t="s">
        <v>669</v>
      </c>
      <c r="E357" s="218">
        <v>13500</v>
      </c>
      <c r="F357" s="221">
        <f t="shared" si="9"/>
        <v>8100</v>
      </c>
      <c r="G357" s="200"/>
      <c r="H357" s="216"/>
      <c r="I357" s="202"/>
      <c r="J357" s="203"/>
    </row>
    <row r="358" spans="1:10">
      <c r="A358" s="219">
        <v>17639</v>
      </c>
      <c r="B358" s="207" t="s">
        <v>700</v>
      </c>
      <c r="C358" s="220" t="s">
        <v>701</v>
      </c>
      <c r="D358" s="220" t="s">
        <v>669</v>
      </c>
      <c r="E358" s="218">
        <v>13500</v>
      </c>
      <c r="F358" s="221">
        <f t="shared" si="9"/>
        <v>8100</v>
      </c>
      <c r="G358" s="200"/>
      <c r="H358" s="216"/>
      <c r="I358" s="202"/>
      <c r="J358" s="203"/>
    </row>
    <row r="359" spans="1:10">
      <c r="A359" s="219">
        <v>18576</v>
      </c>
      <c r="B359" s="207" t="s">
        <v>702</v>
      </c>
      <c r="C359" s="220" t="s">
        <v>703</v>
      </c>
      <c r="D359" s="220" t="s">
        <v>669</v>
      </c>
      <c r="E359" s="218">
        <v>16990</v>
      </c>
      <c r="F359" s="221">
        <f t="shared" si="9"/>
        <v>10194</v>
      </c>
      <c r="G359" s="200"/>
      <c r="H359" s="216"/>
      <c r="I359" s="202"/>
      <c r="J359" s="203"/>
    </row>
    <row r="360" spans="1:10">
      <c r="A360" s="219">
        <v>17638</v>
      </c>
      <c r="B360" s="207" t="s">
        <v>704</v>
      </c>
      <c r="C360" s="220" t="s">
        <v>705</v>
      </c>
      <c r="D360" s="220" t="s">
        <v>669</v>
      </c>
      <c r="E360" s="218">
        <v>13500</v>
      </c>
      <c r="F360" s="221">
        <f t="shared" si="9"/>
        <v>8100</v>
      </c>
      <c r="G360" s="200"/>
      <c r="H360" s="216"/>
      <c r="I360" s="202"/>
      <c r="J360" s="203"/>
    </row>
    <row r="361" spans="1:10">
      <c r="A361" s="219">
        <v>18725</v>
      </c>
      <c r="B361" s="207" t="s">
        <v>706</v>
      </c>
      <c r="C361" s="220" t="s">
        <v>707</v>
      </c>
      <c r="D361" s="220" t="s">
        <v>669</v>
      </c>
      <c r="E361" s="218">
        <v>19990</v>
      </c>
      <c r="F361" s="221">
        <f t="shared" si="9"/>
        <v>11994</v>
      </c>
      <c r="G361" s="200"/>
      <c r="H361" s="216"/>
      <c r="I361" s="202"/>
      <c r="J361" s="203"/>
    </row>
    <row r="362" spans="1:10">
      <c r="A362" s="195">
        <v>18577</v>
      </c>
      <c r="B362" s="207" t="s">
        <v>708</v>
      </c>
      <c r="C362" s="11" t="s">
        <v>709</v>
      </c>
      <c r="D362" s="11" t="s">
        <v>669</v>
      </c>
      <c r="E362" s="45">
        <v>16990</v>
      </c>
      <c r="F362" s="199">
        <f t="shared" si="9"/>
        <v>10194</v>
      </c>
      <c r="G362" s="200"/>
      <c r="H362" s="216"/>
      <c r="I362" s="202"/>
      <c r="J362" s="203"/>
    </row>
    <row r="363" spans="1:10">
      <c r="A363" s="195">
        <v>17652</v>
      </c>
      <c r="B363" s="207" t="s">
        <v>710</v>
      </c>
      <c r="C363" s="11" t="s">
        <v>711</v>
      </c>
      <c r="D363" s="11" t="s">
        <v>669</v>
      </c>
      <c r="E363" s="45">
        <v>10500</v>
      </c>
      <c r="F363" s="199">
        <f t="shared" si="9"/>
        <v>6300</v>
      </c>
      <c r="G363" s="200"/>
      <c r="H363" s="216"/>
      <c r="I363" s="202"/>
      <c r="J363" s="203"/>
    </row>
    <row r="364" spans="1:10">
      <c r="A364" s="195">
        <v>18578</v>
      </c>
      <c r="B364" s="207" t="s">
        <v>712</v>
      </c>
      <c r="C364" s="11" t="s">
        <v>713</v>
      </c>
      <c r="D364" s="11" t="s">
        <v>669</v>
      </c>
      <c r="E364" s="45">
        <v>16990</v>
      </c>
      <c r="F364" s="199">
        <f t="shared" si="9"/>
        <v>10194</v>
      </c>
      <c r="G364" s="200"/>
      <c r="H364" s="216"/>
      <c r="I364" s="202"/>
      <c r="J364" s="203"/>
    </row>
    <row r="365" spans="1:10">
      <c r="A365" s="195">
        <v>17653</v>
      </c>
      <c r="B365" s="207" t="s">
        <v>714</v>
      </c>
      <c r="C365" s="11" t="s">
        <v>715</v>
      </c>
      <c r="D365" s="11" t="s">
        <v>669</v>
      </c>
      <c r="E365" s="45">
        <v>10500</v>
      </c>
      <c r="F365" s="199">
        <f t="shared" si="9"/>
        <v>6300</v>
      </c>
      <c r="G365" s="200"/>
      <c r="H365" s="216"/>
      <c r="I365" s="202"/>
      <c r="J365" s="203"/>
    </row>
    <row r="366" spans="1:10">
      <c r="A366" s="195">
        <v>17655</v>
      </c>
      <c r="B366" s="207" t="s">
        <v>716</v>
      </c>
      <c r="C366" s="11" t="s">
        <v>717</v>
      </c>
      <c r="D366" s="11" t="s">
        <v>669</v>
      </c>
      <c r="E366" s="45">
        <v>10500</v>
      </c>
      <c r="F366" s="199">
        <f t="shared" si="9"/>
        <v>6300</v>
      </c>
      <c r="G366" s="200"/>
      <c r="H366" s="216"/>
      <c r="I366" s="202"/>
      <c r="J366" s="203"/>
    </row>
    <row r="367" spans="1:10">
      <c r="A367" s="195">
        <v>17654</v>
      </c>
      <c r="B367" s="207" t="s">
        <v>718</v>
      </c>
      <c r="C367" s="11" t="s">
        <v>719</v>
      </c>
      <c r="D367" s="11" t="s">
        <v>669</v>
      </c>
      <c r="E367" s="45">
        <v>10500</v>
      </c>
      <c r="F367" s="199">
        <f t="shared" si="9"/>
        <v>6300</v>
      </c>
      <c r="G367" s="200"/>
      <c r="H367" s="216"/>
      <c r="I367" s="202"/>
      <c r="J367" s="203"/>
    </row>
    <row r="368" spans="1:10">
      <c r="A368" s="195">
        <v>18579</v>
      </c>
      <c r="B368" s="207" t="s">
        <v>720</v>
      </c>
      <c r="C368" s="11" t="s">
        <v>721</v>
      </c>
      <c r="D368" s="11" t="s">
        <v>669</v>
      </c>
      <c r="E368" s="45">
        <v>16990</v>
      </c>
      <c r="F368" s="199">
        <f t="shared" si="9"/>
        <v>10194</v>
      </c>
      <c r="G368" s="200"/>
      <c r="H368" s="216"/>
      <c r="I368" s="202"/>
      <c r="J368" s="203"/>
    </row>
    <row r="369" spans="1:10">
      <c r="A369" s="195">
        <v>17651</v>
      </c>
      <c r="B369" s="207" t="s">
        <v>722</v>
      </c>
      <c r="C369" s="11" t="s">
        <v>723</v>
      </c>
      <c r="D369" s="11" t="s">
        <v>669</v>
      </c>
      <c r="E369" s="45">
        <v>10500</v>
      </c>
      <c r="F369" s="199">
        <f t="shared" si="9"/>
        <v>6300</v>
      </c>
      <c r="G369" s="200"/>
      <c r="H369" s="216"/>
      <c r="I369" s="202"/>
      <c r="J369" s="203"/>
    </row>
    <row r="370" spans="1:10">
      <c r="A370" s="219">
        <v>18580</v>
      </c>
      <c r="B370" s="207" t="s">
        <v>724</v>
      </c>
      <c r="C370" s="220" t="s">
        <v>725</v>
      </c>
      <c r="D370" s="220" t="s">
        <v>669</v>
      </c>
      <c r="E370" s="218">
        <v>11990</v>
      </c>
      <c r="F370" s="199">
        <f t="shared" si="9"/>
        <v>7194</v>
      </c>
      <c r="G370" s="200"/>
      <c r="H370" s="216"/>
      <c r="I370" s="202"/>
      <c r="J370" s="203"/>
    </row>
    <row r="371" spans="1:10">
      <c r="A371" s="219">
        <v>17632</v>
      </c>
      <c r="B371" s="207" t="s">
        <v>726</v>
      </c>
      <c r="C371" s="220" t="s">
        <v>727</v>
      </c>
      <c r="D371" s="220" t="s">
        <v>669</v>
      </c>
      <c r="E371" s="218">
        <v>8500</v>
      </c>
      <c r="F371" s="199">
        <f t="shared" si="9"/>
        <v>5100</v>
      </c>
      <c r="G371" s="200"/>
      <c r="H371" s="216"/>
      <c r="I371" s="202"/>
      <c r="J371" s="203"/>
    </row>
    <row r="372" spans="1:10">
      <c r="A372" s="219">
        <v>18581</v>
      </c>
      <c r="B372" s="207" t="s">
        <v>728</v>
      </c>
      <c r="C372" s="220" t="s">
        <v>729</v>
      </c>
      <c r="D372" s="220" t="s">
        <v>669</v>
      </c>
      <c r="E372" s="218">
        <v>11990</v>
      </c>
      <c r="F372" s="199">
        <f t="shared" si="9"/>
        <v>7194</v>
      </c>
      <c r="G372" s="200"/>
      <c r="H372" s="216"/>
      <c r="I372" s="202"/>
      <c r="J372" s="203"/>
    </row>
    <row r="373" spans="1:10">
      <c r="A373" s="219">
        <v>17633</v>
      </c>
      <c r="B373" s="207" t="s">
        <v>730</v>
      </c>
      <c r="C373" s="220" t="s">
        <v>731</v>
      </c>
      <c r="D373" s="220" t="s">
        <v>669</v>
      </c>
      <c r="E373" s="218">
        <v>8500</v>
      </c>
      <c r="F373" s="199">
        <f t="shared" si="9"/>
        <v>5100</v>
      </c>
      <c r="G373" s="200"/>
      <c r="H373" s="216"/>
      <c r="I373" s="202"/>
      <c r="J373" s="203"/>
    </row>
    <row r="374" spans="1:10">
      <c r="A374" s="219">
        <v>18728</v>
      </c>
      <c r="B374" s="207" t="s">
        <v>732</v>
      </c>
      <c r="C374" s="220" t="s">
        <v>733</v>
      </c>
      <c r="D374" s="220" t="s">
        <v>669</v>
      </c>
      <c r="E374" s="218">
        <v>13990</v>
      </c>
      <c r="F374" s="199">
        <f t="shared" si="9"/>
        <v>8394</v>
      </c>
      <c r="G374" s="200"/>
      <c r="H374" s="216"/>
      <c r="I374" s="202"/>
      <c r="J374" s="203"/>
    </row>
    <row r="375" spans="1:10">
      <c r="A375" s="219">
        <v>17635</v>
      </c>
      <c r="B375" s="207" t="s">
        <v>734</v>
      </c>
      <c r="C375" s="220" t="s">
        <v>735</v>
      </c>
      <c r="D375" s="220" t="s">
        <v>669</v>
      </c>
      <c r="E375" s="218">
        <v>8500</v>
      </c>
      <c r="F375" s="199">
        <f t="shared" si="9"/>
        <v>5100</v>
      </c>
      <c r="G375" s="200"/>
      <c r="H375" s="216"/>
      <c r="I375" s="202"/>
      <c r="J375" s="203"/>
    </row>
    <row r="376" spans="1:10">
      <c r="A376" s="219">
        <v>17634</v>
      </c>
      <c r="B376" s="207" t="s">
        <v>736</v>
      </c>
      <c r="C376" s="220" t="s">
        <v>737</v>
      </c>
      <c r="D376" s="220" t="s">
        <v>669</v>
      </c>
      <c r="E376" s="218">
        <v>8500</v>
      </c>
      <c r="F376" s="199">
        <f t="shared" si="9"/>
        <v>5100</v>
      </c>
      <c r="G376" s="200"/>
      <c r="H376" s="216"/>
      <c r="I376" s="202"/>
      <c r="J376" s="203"/>
    </row>
    <row r="377" spans="1:10">
      <c r="A377" s="219">
        <v>18582</v>
      </c>
      <c r="B377" s="207" t="s">
        <v>738</v>
      </c>
      <c r="C377" s="220" t="s">
        <v>739</v>
      </c>
      <c r="D377" s="220" t="s">
        <v>669</v>
      </c>
      <c r="E377" s="218">
        <v>11990</v>
      </c>
      <c r="F377" s="199">
        <f t="shared" si="9"/>
        <v>7194</v>
      </c>
      <c r="G377" s="200"/>
      <c r="H377" s="216"/>
      <c r="I377" s="202"/>
      <c r="J377" s="203"/>
    </row>
    <row r="378" spans="1:10">
      <c r="A378" s="219">
        <v>17631</v>
      </c>
      <c r="B378" s="207" t="s">
        <v>740</v>
      </c>
      <c r="C378" s="220" t="s">
        <v>741</v>
      </c>
      <c r="D378" s="220" t="s">
        <v>669</v>
      </c>
      <c r="E378" s="218">
        <v>8500</v>
      </c>
      <c r="F378" s="199">
        <f t="shared" si="9"/>
        <v>5100</v>
      </c>
      <c r="G378" s="200"/>
      <c r="H378" s="216"/>
      <c r="I378" s="202"/>
      <c r="J378" s="203"/>
    </row>
    <row r="379" spans="1:10">
      <c r="A379" s="219">
        <v>18729</v>
      </c>
      <c r="B379" s="207" t="s">
        <v>742</v>
      </c>
      <c r="C379" s="220" t="s">
        <v>743</v>
      </c>
      <c r="D379" s="220" t="s">
        <v>669</v>
      </c>
      <c r="E379" s="218">
        <v>14990</v>
      </c>
      <c r="F379" s="199">
        <f t="shared" si="9"/>
        <v>8994</v>
      </c>
      <c r="G379" s="200"/>
      <c r="H379" s="216"/>
      <c r="I379" s="202"/>
      <c r="J379" s="203"/>
    </row>
    <row r="380" spans="1:10">
      <c r="A380" s="219">
        <v>18074</v>
      </c>
      <c r="B380" s="207" t="s">
        <v>744</v>
      </c>
      <c r="C380" s="220" t="s">
        <v>745</v>
      </c>
      <c r="D380" s="220" t="s">
        <v>746</v>
      </c>
      <c r="E380" s="218">
        <v>10500</v>
      </c>
      <c r="F380" s="221">
        <f t="shared" si="9"/>
        <v>6300</v>
      </c>
      <c r="G380" s="200"/>
      <c r="H380" s="216"/>
      <c r="I380" s="202"/>
      <c r="J380" s="203"/>
    </row>
    <row r="381" spans="1:10">
      <c r="A381" s="219">
        <v>18072</v>
      </c>
      <c r="B381" s="207" t="s">
        <v>747</v>
      </c>
      <c r="C381" s="220" t="s">
        <v>748</v>
      </c>
      <c r="D381" s="220" t="s">
        <v>746</v>
      </c>
      <c r="E381" s="218">
        <v>10500</v>
      </c>
      <c r="F381" s="221">
        <f t="shared" si="9"/>
        <v>6300</v>
      </c>
      <c r="G381" s="200"/>
      <c r="H381" s="216"/>
      <c r="I381" s="202"/>
      <c r="J381" s="203"/>
    </row>
    <row r="382" spans="1:10">
      <c r="A382" s="219">
        <v>18071</v>
      </c>
      <c r="B382" s="207" t="s">
        <v>749</v>
      </c>
      <c r="C382" s="220" t="s">
        <v>750</v>
      </c>
      <c r="D382" s="220" t="s">
        <v>746</v>
      </c>
      <c r="E382" s="218">
        <v>10500</v>
      </c>
      <c r="F382" s="221">
        <f t="shared" si="9"/>
        <v>6300</v>
      </c>
      <c r="G382" s="200"/>
      <c r="H382" s="216"/>
      <c r="I382" s="202"/>
      <c r="J382" s="203"/>
    </row>
    <row r="383" spans="1:10">
      <c r="A383" s="219">
        <v>18073</v>
      </c>
      <c r="B383" s="207" t="s">
        <v>751</v>
      </c>
      <c r="C383" s="220" t="s">
        <v>752</v>
      </c>
      <c r="D383" s="220" t="s">
        <v>746</v>
      </c>
      <c r="E383" s="218">
        <v>10500</v>
      </c>
      <c r="F383" s="221">
        <f t="shared" si="9"/>
        <v>6300</v>
      </c>
      <c r="G383" s="200"/>
      <c r="H383" s="216"/>
      <c r="I383" s="202"/>
      <c r="J383" s="203"/>
    </row>
    <row r="384" spans="1:10">
      <c r="A384" s="219">
        <v>18583</v>
      </c>
      <c r="B384" s="207" t="s">
        <v>753</v>
      </c>
      <c r="C384" s="220" t="s">
        <v>754</v>
      </c>
      <c r="D384" s="220" t="s">
        <v>669</v>
      </c>
      <c r="E384" s="218">
        <v>20990</v>
      </c>
      <c r="F384" s="199">
        <f t="shared" si="9"/>
        <v>12594</v>
      </c>
      <c r="G384" s="200"/>
      <c r="H384" s="216"/>
      <c r="I384" s="202"/>
      <c r="J384" s="203"/>
    </row>
    <row r="385" spans="1:10">
      <c r="A385" s="219">
        <v>17642</v>
      </c>
      <c r="B385" s="207" t="s">
        <v>755</v>
      </c>
      <c r="C385" s="220" t="s">
        <v>756</v>
      </c>
      <c r="D385" s="220" t="s">
        <v>669</v>
      </c>
      <c r="E385" s="218">
        <v>20990</v>
      </c>
      <c r="F385" s="199">
        <f t="shared" si="9"/>
        <v>12594</v>
      </c>
      <c r="G385" s="200"/>
      <c r="H385" s="216"/>
      <c r="I385" s="202"/>
      <c r="J385" s="203"/>
    </row>
    <row r="386" spans="1:10">
      <c r="A386" s="219">
        <v>18584</v>
      </c>
      <c r="B386" s="207" t="s">
        <v>757</v>
      </c>
      <c r="C386" s="220" t="s">
        <v>758</v>
      </c>
      <c r="D386" s="220" t="s">
        <v>669</v>
      </c>
      <c r="E386" s="218">
        <v>20990</v>
      </c>
      <c r="F386" s="199">
        <f t="shared" si="9"/>
        <v>12594</v>
      </c>
      <c r="G386" s="200"/>
      <c r="H386" s="216"/>
      <c r="I386" s="202"/>
      <c r="J386" s="203"/>
    </row>
    <row r="387" spans="1:10">
      <c r="A387" s="219">
        <v>17641</v>
      </c>
      <c r="B387" s="207" t="s">
        <v>759</v>
      </c>
      <c r="C387" s="220" t="s">
        <v>760</v>
      </c>
      <c r="D387" s="220" t="s">
        <v>669</v>
      </c>
      <c r="E387" s="218">
        <v>20990</v>
      </c>
      <c r="F387" s="199">
        <f t="shared" si="9"/>
        <v>12594</v>
      </c>
      <c r="G387" s="200"/>
      <c r="H387" s="216"/>
      <c r="I387" s="202"/>
      <c r="J387" s="203"/>
    </row>
    <row r="388" spans="1:10">
      <c r="A388" s="219">
        <v>18763</v>
      </c>
      <c r="B388" s="207" t="s">
        <v>761</v>
      </c>
      <c r="C388" s="220" t="s">
        <v>762</v>
      </c>
      <c r="D388" s="220" t="s">
        <v>669</v>
      </c>
      <c r="E388" s="218">
        <v>22990</v>
      </c>
      <c r="F388" s="199">
        <f t="shared" si="9"/>
        <v>13794</v>
      </c>
      <c r="G388" s="200"/>
      <c r="H388" s="216"/>
      <c r="I388" s="202"/>
      <c r="J388" s="203"/>
    </row>
    <row r="389" spans="1:10">
      <c r="A389" s="219">
        <v>17645</v>
      </c>
      <c r="B389" s="207" t="s">
        <v>763</v>
      </c>
      <c r="C389" s="220" t="s">
        <v>764</v>
      </c>
      <c r="D389" s="220" t="s">
        <v>669</v>
      </c>
      <c r="E389" s="218">
        <v>20990</v>
      </c>
      <c r="F389" s="199">
        <f t="shared" si="9"/>
        <v>12594</v>
      </c>
      <c r="G389" s="200"/>
      <c r="H389" s="216"/>
      <c r="I389" s="202"/>
      <c r="J389" s="203"/>
    </row>
    <row r="390" spans="1:10">
      <c r="A390" s="219">
        <v>17644</v>
      </c>
      <c r="B390" s="207" t="s">
        <v>765</v>
      </c>
      <c r="C390" s="220" t="s">
        <v>766</v>
      </c>
      <c r="D390" s="220" t="s">
        <v>669</v>
      </c>
      <c r="E390" s="218">
        <v>20990</v>
      </c>
      <c r="F390" s="199">
        <f t="shared" si="9"/>
        <v>12594</v>
      </c>
      <c r="G390" s="200"/>
      <c r="H390" s="216"/>
      <c r="I390" s="202"/>
      <c r="J390" s="203"/>
    </row>
    <row r="391" spans="1:10">
      <c r="A391" s="219">
        <v>18585</v>
      </c>
      <c r="B391" s="207" t="s">
        <v>767</v>
      </c>
      <c r="C391" s="220" t="s">
        <v>768</v>
      </c>
      <c r="D391" s="220" t="s">
        <v>669</v>
      </c>
      <c r="E391" s="218">
        <v>20990</v>
      </c>
      <c r="F391" s="199">
        <f t="shared" si="9"/>
        <v>12594</v>
      </c>
      <c r="G391" s="200"/>
      <c r="H391" s="216"/>
      <c r="I391" s="202"/>
      <c r="J391" s="203"/>
    </row>
    <row r="392" spans="1:10">
      <c r="A392" s="219">
        <v>17643</v>
      </c>
      <c r="B392" s="207" t="s">
        <v>769</v>
      </c>
      <c r="C392" s="220" t="s">
        <v>770</v>
      </c>
      <c r="D392" s="220" t="s">
        <v>669</v>
      </c>
      <c r="E392" s="218">
        <v>20990</v>
      </c>
      <c r="F392" s="199">
        <f t="shared" si="9"/>
        <v>12594</v>
      </c>
      <c r="G392" s="200"/>
      <c r="H392" s="216"/>
      <c r="I392" s="202"/>
      <c r="J392" s="203"/>
    </row>
    <row r="393" spans="1:10">
      <c r="A393" s="219">
        <v>18762</v>
      </c>
      <c r="B393" s="207" t="s">
        <v>771</v>
      </c>
      <c r="C393" s="220" t="s">
        <v>772</v>
      </c>
      <c r="D393" s="220" t="s">
        <v>669</v>
      </c>
      <c r="E393" s="218">
        <v>23990</v>
      </c>
      <c r="F393" s="199">
        <f t="shared" si="9"/>
        <v>14394</v>
      </c>
      <c r="G393" s="200"/>
      <c r="H393" s="216"/>
      <c r="I393" s="202"/>
      <c r="J393" s="203"/>
    </row>
    <row r="394" spans="1:10">
      <c r="A394" s="195">
        <v>18066</v>
      </c>
      <c r="B394" s="207" t="s">
        <v>773</v>
      </c>
      <c r="C394" s="11" t="s">
        <v>774</v>
      </c>
      <c r="D394" s="11" t="s">
        <v>746</v>
      </c>
      <c r="E394" s="45">
        <v>10500</v>
      </c>
      <c r="F394" s="199">
        <f t="shared" si="9"/>
        <v>6300</v>
      </c>
      <c r="G394" s="200"/>
      <c r="H394" s="216"/>
      <c r="I394" s="202"/>
      <c r="J394" s="203"/>
    </row>
    <row r="395" spans="1:10">
      <c r="A395" s="195">
        <v>18064</v>
      </c>
      <c r="B395" s="207" t="s">
        <v>775</v>
      </c>
      <c r="C395" s="11" t="s">
        <v>776</v>
      </c>
      <c r="D395" s="11" t="s">
        <v>746</v>
      </c>
      <c r="E395" s="45">
        <v>10500</v>
      </c>
      <c r="F395" s="199">
        <f t="shared" si="9"/>
        <v>6300</v>
      </c>
      <c r="G395" s="200"/>
      <c r="H395" s="216"/>
      <c r="I395" s="202"/>
      <c r="J395" s="203"/>
    </row>
    <row r="396" spans="1:10">
      <c r="A396" s="195">
        <v>18063</v>
      </c>
      <c r="B396" s="207" t="s">
        <v>777</v>
      </c>
      <c r="C396" s="11" t="s">
        <v>778</v>
      </c>
      <c r="D396" s="11" t="s">
        <v>746</v>
      </c>
      <c r="E396" s="45">
        <v>10500</v>
      </c>
      <c r="F396" s="199">
        <f t="shared" si="9"/>
        <v>6300</v>
      </c>
      <c r="G396" s="200"/>
      <c r="H396" s="216"/>
      <c r="I396" s="202"/>
      <c r="J396" s="203"/>
    </row>
    <row r="397" spans="1:10">
      <c r="A397" s="195">
        <v>18065</v>
      </c>
      <c r="B397" s="207" t="s">
        <v>779</v>
      </c>
      <c r="C397" s="11" t="s">
        <v>780</v>
      </c>
      <c r="D397" s="11" t="s">
        <v>746</v>
      </c>
      <c r="E397" s="45">
        <v>10500</v>
      </c>
      <c r="F397" s="199">
        <f t="shared" si="9"/>
        <v>6300</v>
      </c>
      <c r="G397" s="200"/>
      <c r="H397" s="216"/>
      <c r="I397" s="202"/>
      <c r="J397" s="203"/>
    </row>
    <row r="398" spans="1:10">
      <c r="A398" s="195">
        <v>18078</v>
      </c>
      <c r="B398" s="207" t="s">
        <v>781</v>
      </c>
      <c r="C398" s="11" t="s">
        <v>782</v>
      </c>
      <c r="D398" s="11" t="s">
        <v>746</v>
      </c>
      <c r="E398" s="45">
        <v>12500</v>
      </c>
      <c r="F398" s="199">
        <f t="shared" si="9"/>
        <v>7500</v>
      </c>
      <c r="G398" s="200"/>
      <c r="H398" s="216"/>
      <c r="I398" s="202"/>
      <c r="J398" s="203"/>
    </row>
    <row r="399" spans="1:10">
      <c r="A399" s="195">
        <v>18076</v>
      </c>
      <c r="B399" s="207" t="s">
        <v>783</v>
      </c>
      <c r="C399" s="11" t="s">
        <v>784</v>
      </c>
      <c r="D399" s="11" t="s">
        <v>746</v>
      </c>
      <c r="E399" s="45">
        <v>12500</v>
      </c>
      <c r="F399" s="199">
        <f t="shared" si="9"/>
        <v>7500</v>
      </c>
      <c r="G399" s="200"/>
      <c r="H399" s="216"/>
      <c r="I399" s="202"/>
      <c r="J399" s="203"/>
    </row>
    <row r="400" spans="1:10">
      <c r="A400" s="195">
        <v>18075</v>
      </c>
      <c r="B400" s="207" t="s">
        <v>785</v>
      </c>
      <c r="C400" s="11" t="s">
        <v>786</v>
      </c>
      <c r="D400" s="11" t="s">
        <v>746</v>
      </c>
      <c r="E400" s="45">
        <v>12500</v>
      </c>
      <c r="F400" s="199">
        <f t="shared" si="9"/>
        <v>7500</v>
      </c>
      <c r="G400" s="200"/>
      <c r="H400" s="216"/>
      <c r="I400" s="202"/>
      <c r="J400" s="203"/>
    </row>
    <row r="401" spans="1:10">
      <c r="A401" s="195">
        <v>18077</v>
      </c>
      <c r="B401" s="207" t="s">
        <v>787</v>
      </c>
      <c r="C401" s="11" t="s">
        <v>788</v>
      </c>
      <c r="D401" s="11" t="s">
        <v>746</v>
      </c>
      <c r="E401" s="45">
        <v>12500</v>
      </c>
      <c r="F401" s="199">
        <f t="shared" si="9"/>
        <v>7500</v>
      </c>
      <c r="G401" s="200"/>
      <c r="H401" s="216"/>
      <c r="I401" s="202"/>
      <c r="J401" s="203"/>
    </row>
    <row r="402" spans="1:10">
      <c r="A402" s="219">
        <v>18940</v>
      </c>
      <c r="B402" s="207" t="s">
        <v>789</v>
      </c>
      <c r="C402" s="220" t="s">
        <v>790</v>
      </c>
      <c r="D402" s="220" t="s">
        <v>669</v>
      </c>
      <c r="E402" s="218">
        <v>30990</v>
      </c>
      <c r="F402" s="199">
        <f t="shared" si="9"/>
        <v>18594</v>
      </c>
      <c r="G402" s="200"/>
      <c r="H402" s="216"/>
      <c r="I402" s="202"/>
      <c r="J402" s="203"/>
    </row>
    <row r="403" spans="1:10">
      <c r="A403" s="219">
        <v>18941</v>
      </c>
      <c r="B403" s="207" t="s">
        <v>791</v>
      </c>
      <c r="C403" s="220" t="s">
        <v>792</v>
      </c>
      <c r="D403" s="220" t="s">
        <v>669</v>
      </c>
      <c r="E403" s="218">
        <v>30990</v>
      </c>
      <c r="F403" s="199">
        <f t="shared" si="9"/>
        <v>18594</v>
      </c>
      <c r="G403" s="200"/>
      <c r="H403" s="216"/>
      <c r="I403" s="202"/>
      <c r="J403" s="203"/>
    </row>
    <row r="404" spans="1:10">
      <c r="A404" s="219">
        <v>18939</v>
      </c>
      <c r="B404" s="207" t="s">
        <v>793</v>
      </c>
      <c r="C404" s="220" t="s">
        <v>794</v>
      </c>
      <c r="D404" s="220" t="s">
        <v>669</v>
      </c>
      <c r="E404" s="218">
        <v>32990</v>
      </c>
      <c r="F404" s="199">
        <f t="shared" si="9"/>
        <v>19794</v>
      </c>
      <c r="G404" s="200"/>
      <c r="H404" s="216"/>
      <c r="I404" s="202"/>
      <c r="J404" s="203"/>
    </row>
    <row r="405" spans="1:10">
      <c r="A405" s="219">
        <v>18730</v>
      </c>
      <c r="B405" s="207" t="s">
        <v>795</v>
      </c>
      <c r="C405" s="220" t="s">
        <v>796</v>
      </c>
      <c r="D405" s="220" t="s">
        <v>669</v>
      </c>
      <c r="E405" s="218">
        <v>33990</v>
      </c>
      <c r="F405" s="199">
        <f t="shared" si="9"/>
        <v>20394</v>
      </c>
      <c r="G405" s="200"/>
      <c r="H405" s="216"/>
      <c r="I405" s="202"/>
      <c r="J405" s="203"/>
    </row>
    <row r="406" spans="1:10">
      <c r="A406" s="219">
        <v>18942</v>
      </c>
      <c r="B406" s="207" t="s">
        <v>797</v>
      </c>
      <c r="C406" s="220" t="s">
        <v>798</v>
      </c>
      <c r="D406" s="220" t="s">
        <v>669</v>
      </c>
      <c r="E406" s="218">
        <v>30990</v>
      </c>
      <c r="F406" s="199">
        <f t="shared" si="9"/>
        <v>18594</v>
      </c>
      <c r="G406" s="200"/>
      <c r="H406" s="216"/>
      <c r="I406" s="202"/>
      <c r="J406" s="203"/>
    </row>
    <row r="407" spans="1:10">
      <c r="A407" s="219">
        <v>18946</v>
      </c>
      <c r="B407" s="207" t="s">
        <v>799</v>
      </c>
      <c r="C407" s="220" t="s">
        <v>800</v>
      </c>
      <c r="D407" s="220" t="s">
        <v>669</v>
      </c>
      <c r="E407" s="218">
        <v>30990</v>
      </c>
      <c r="F407" s="199">
        <f t="shared" ref="F407:F442" si="10">E407*(1-$F$4)</f>
        <v>18594</v>
      </c>
      <c r="G407" s="200"/>
      <c r="H407" s="216"/>
      <c r="I407" s="202"/>
      <c r="J407" s="203"/>
    </row>
    <row r="408" spans="1:10">
      <c r="A408" s="219">
        <v>18943</v>
      </c>
      <c r="B408" s="207" t="s">
        <v>801</v>
      </c>
      <c r="C408" s="220" t="s">
        <v>802</v>
      </c>
      <c r="D408" s="220" t="s">
        <v>669</v>
      </c>
      <c r="E408" s="218">
        <v>30990</v>
      </c>
      <c r="F408" s="199">
        <f t="shared" si="10"/>
        <v>18594</v>
      </c>
      <c r="G408" s="200"/>
      <c r="H408" s="216"/>
      <c r="I408" s="202"/>
      <c r="J408" s="203"/>
    </row>
    <row r="409" spans="1:10">
      <c r="A409" s="219">
        <v>18945</v>
      </c>
      <c r="B409" s="207" t="s">
        <v>803</v>
      </c>
      <c r="C409" s="220" t="s">
        <v>804</v>
      </c>
      <c r="D409" s="220" t="s">
        <v>669</v>
      </c>
      <c r="E409" s="218">
        <v>30990</v>
      </c>
      <c r="F409" s="199">
        <f t="shared" si="10"/>
        <v>18594</v>
      </c>
      <c r="G409" s="200"/>
      <c r="H409" s="216"/>
      <c r="I409" s="202"/>
      <c r="J409" s="203"/>
    </row>
    <row r="410" spans="1:10">
      <c r="A410" s="219">
        <v>18944</v>
      </c>
      <c r="B410" s="207" t="s">
        <v>805</v>
      </c>
      <c r="C410" s="220" t="s">
        <v>806</v>
      </c>
      <c r="D410" s="220" t="s">
        <v>669</v>
      </c>
      <c r="E410" s="218">
        <v>30990</v>
      </c>
      <c r="F410" s="199">
        <f t="shared" si="10"/>
        <v>18594</v>
      </c>
      <c r="G410" s="200"/>
      <c r="H410" s="216"/>
      <c r="I410" s="202"/>
      <c r="J410" s="203"/>
    </row>
    <row r="411" spans="1:10">
      <c r="A411" s="222">
        <v>18067</v>
      </c>
      <c r="B411" s="223" t="s">
        <v>807</v>
      </c>
      <c r="C411" s="224" t="s">
        <v>808</v>
      </c>
      <c r="D411" s="224" t="s">
        <v>746</v>
      </c>
      <c r="E411" s="225">
        <v>10500</v>
      </c>
      <c r="F411" s="199">
        <f t="shared" si="10"/>
        <v>6300</v>
      </c>
      <c r="G411" s="200"/>
      <c r="H411" s="216"/>
      <c r="I411" s="202"/>
      <c r="J411" s="203"/>
    </row>
    <row r="412" spans="1:10">
      <c r="A412" s="222">
        <v>18069</v>
      </c>
      <c r="B412" s="223" t="s">
        <v>809</v>
      </c>
      <c r="C412" s="224" t="s">
        <v>810</v>
      </c>
      <c r="D412" s="224" t="s">
        <v>746</v>
      </c>
      <c r="E412" s="225">
        <v>10500</v>
      </c>
      <c r="F412" s="199">
        <f t="shared" si="10"/>
        <v>6300</v>
      </c>
      <c r="G412" s="200"/>
      <c r="H412" s="216"/>
      <c r="I412" s="202"/>
      <c r="J412" s="203"/>
    </row>
    <row r="413" spans="1:10">
      <c r="A413" s="222">
        <v>18068</v>
      </c>
      <c r="B413" s="223" t="s">
        <v>811</v>
      </c>
      <c r="C413" s="224" t="s">
        <v>812</v>
      </c>
      <c r="D413" s="224" t="s">
        <v>746</v>
      </c>
      <c r="E413" s="225">
        <v>10500</v>
      </c>
      <c r="F413" s="199">
        <f t="shared" si="10"/>
        <v>6300</v>
      </c>
      <c r="G413" s="200"/>
      <c r="H413" s="216"/>
      <c r="I413" s="202"/>
      <c r="J413" s="203"/>
    </row>
    <row r="414" spans="1:10">
      <c r="A414" s="222">
        <v>18070</v>
      </c>
      <c r="B414" s="223" t="s">
        <v>813</v>
      </c>
      <c r="C414" s="224" t="s">
        <v>814</v>
      </c>
      <c r="D414" s="224" t="s">
        <v>746</v>
      </c>
      <c r="E414" s="225">
        <v>10500</v>
      </c>
      <c r="F414" s="199">
        <f t="shared" si="10"/>
        <v>6300</v>
      </c>
      <c r="G414" s="200"/>
      <c r="H414" s="216"/>
      <c r="I414" s="202"/>
      <c r="J414" s="203"/>
    </row>
    <row r="415" spans="1:10">
      <c r="A415" s="219">
        <v>19183</v>
      </c>
      <c r="B415" s="207" t="s">
        <v>815</v>
      </c>
      <c r="C415" s="220" t="s">
        <v>816</v>
      </c>
      <c r="D415" s="220" t="s">
        <v>669</v>
      </c>
      <c r="E415" s="218">
        <v>29990</v>
      </c>
      <c r="F415" s="199">
        <f t="shared" si="10"/>
        <v>17994</v>
      </c>
      <c r="G415" s="200"/>
      <c r="H415" s="216"/>
      <c r="I415" s="202"/>
      <c r="J415" s="203"/>
    </row>
    <row r="416" spans="1:10">
      <c r="A416" s="219">
        <v>19184</v>
      </c>
      <c r="B416" s="207" t="s">
        <v>817</v>
      </c>
      <c r="C416" s="220" t="s">
        <v>818</v>
      </c>
      <c r="D416" s="220" t="s">
        <v>669</v>
      </c>
      <c r="E416" s="218">
        <v>29990</v>
      </c>
      <c r="F416" s="199">
        <f t="shared" si="10"/>
        <v>17994</v>
      </c>
      <c r="G416" s="200"/>
      <c r="H416" s="216"/>
      <c r="I416" s="202"/>
      <c r="J416" s="203"/>
    </row>
    <row r="417" spans="1:10">
      <c r="A417" s="219">
        <v>19185</v>
      </c>
      <c r="B417" s="207" t="s">
        <v>819</v>
      </c>
      <c r="C417" s="220" t="s">
        <v>820</v>
      </c>
      <c r="D417" s="220" t="s">
        <v>669</v>
      </c>
      <c r="E417" s="218">
        <v>31990</v>
      </c>
      <c r="F417" s="199">
        <f t="shared" si="10"/>
        <v>19194</v>
      </c>
      <c r="G417" s="200"/>
      <c r="H417" s="216"/>
      <c r="I417" s="202"/>
      <c r="J417" s="203"/>
    </row>
    <row r="418" spans="1:10">
      <c r="A418" s="219">
        <v>19161</v>
      </c>
      <c r="B418" s="207" t="s">
        <v>821</v>
      </c>
      <c r="C418" s="220" t="s">
        <v>822</v>
      </c>
      <c r="D418" s="220" t="s">
        <v>669</v>
      </c>
      <c r="E418" s="218">
        <v>29990</v>
      </c>
      <c r="F418" s="199">
        <f t="shared" si="10"/>
        <v>17994</v>
      </c>
      <c r="G418" s="200"/>
      <c r="H418" s="216"/>
      <c r="I418" s="202"/>
      <c r="J418" s="203"/>
    </row>
    <row r="419" spans="1:10">
      <c r="A419" s="219">
        <v>19167</v>
      </c>
      <c r="B419" s="207" t="s">
        <v>823</v>
      </c>
      <c r="C419" s="220" t="s">
        <v>824</v>
      </c>
      <c r="D419" s="220" t="s">
        <v>669</v>
      </c>
      <c r="E419" s="218">
        <v>30990</v>
      </c>
      <c r="F419" s="199">
        <f t="shared" si="10"/>
        <v>18594</v>
      </c>
      <c r="G419" s="200"/>
      <c r="H419" s="216"/>
      <c r="I419" s="202"/>
      <c r="J419" s="203"/>
    </row>
    <row r="420" spans="1:10">
      <c r="A420" s="219">
        <v>19163</v>
      </c>
      <c r="B420" s="207" t="s">
        <v>825</v>
      </c>
      <c r="C420" s="220" t="s">
        <v>826</v>
      </c>
      <c r="D420" s="220" t="s">
        <v>669</v>
      </c>
      <c r="E420" s="218">
        <v>30990</v>
      </c>
      <c r="F420" s="199">
        <f t="shared" si="10"/>
        <v>18594</v>
      </c>
      <c r="G420" s="200"/>
      <c r="H420" s="216"/>
      <c r="I420" s="202"/>
      <c r="J420" s="203"/>
    </row>
    <row r="421" spans="1:10">
      <c r="A421" s="219">
        <v>19166</v>
      </c>
      <c r="B421" s="207" t="s">
        <v>827</v>
      </c>
      <c r="C421" s="220" t="s">
        <v>828</v>
      </c>
      <c r="D421" s="220" t="s">
        <v>669</v>
      </c>
      <c r="E421" s="218">
        <v>32990</v>
      </c>
      <c r="F421" s="199">
        <f t="shared" si="10"/>
        <v>19794</v>
      </c>
      <c r="G421" s="200"/>
      <c r="H421" s="216"/>
      <c r="I421" s="202"/>
      <c r="J421" s="203"/>
    </row>
    <row r="422" spans="1:10">
      <c r="A422" s="219">
        <v>19165</v>
      </c>
      <c r="B422" s="207" t="s">
        <v>829</v>
      </c>
      <c r="C422" s="220" t="s">
        <v>830</v>
      </c>
      <c r="D422" s="220" t="s">
        <v>669</v>
      </c>
      <c r="E422" s="218">
        <v>30990</v>
      </c>
      <c r="F422" s="199">
        <f t="shared" si="10"/>
        <v>18594</v>
      </c>
      <c r="G422" s="200"/>
      <c r="H422" s="216"/>
      <c r="I422" s="202"/>
      <c r="J422" s="203"/>
    </row>
    <row r="423" spans="1:10">
      <c r="A423" s="219">
        <v>19168</v>
      </c>
      <c r="B423" s="207" t="s">
        <v>831</v>
      </c>
      <c r="C423" s="220" t="s">
        <v>832</v>
      </c>
      <c r="D423" s="220" t="s">
        <v>669</v>
      </c>
      <c r="E423" s="218">
        <v>20990</v>
      </c>
      <c r="F423" s="199">
        <f t="shared" si="10"/>
        <v>12594</v>
      </c>
      <c r="G423" s="200"/>
      <c r="H423" s="216"/>
      <c r="I423" s="202"/>
      <c r="J423" s="203"/>
    </row>
    <row r="424" spans="1:10">
      <c r="A424" s="219">
        <v>19169</v>
      </c>
      <c r="B424" s="207" t="s">
        <v>833</v>
      </c>
      <c r="C424" s="220" t="s">
        <v>834</v>
      </c>
      <c r="D424" s="220" t="s">
        <v>669</v>
      </c>
      <c r="E424" s="218">
        <v>20990</v>
      </c>
      <c r="F424" s="199">
        <f t="shared" si="10"/>
        <v>12594</v>
      </c>
      <c r="G424" s="200"/>
      <c r="H424" s="216"/>
      <c r="I424" s="202"/>
      <c r="J424" s="203"/>
    </row>
    <row r="425" spans="1:10">
      <c r="A425" s="219">
        <v>19170</v>
      </c>
      <c r="B425" s="207" t="s">
        <v>835</v>
      </c>
      <c r="C425" s="220" t="s">
        <v>836</v>
      </c>
      <c r="D425" s="220" t="s">
        <v>669</v>
      </c>
      <c r="E425" s="218">
        <v>22990</v>
      </c>
      <c r="F425" s="199">
        <f t="shared" si="10"/>
        <v>13794</v>
      </c>
      <c r="G425" s="200"/>
      <c r="H425" s="216"/>
      <c r="I425" s="202"/>
      <c r="J425" s="203"/>
    </row>
    <row r="426" spans="1:10">
      <c r="A426" s="219">
        <v>19158</v>
      </c>
      <c r="B426" s="207" t="s">
        <v>837</v>
      </c>
      <c r="C426" s="220" t="s">
        <v>838</v>
      </c>
      <c r="D426" s="220" t="s">
        <v>669</v>
      </c>
      <c r="E426" s="218">
        <v>20990</v>
      </c>
      <c r="F426" s="199">
        <f t="shared" si="10"/>
        <v>12594</v>
      </c>
      <c r="G426" s="200"/>
      <c r="H426" s="216"/>
      <c r="I426" s="202"/>
      <c r="J426" s="203"/>
    </row>
    <row r="427" spans="1:10">
      <c r="A427" s="219">
        <v>19173</v>
      </c>
      <c r="B427" s="207" t="s">
        <v>839</v>
      </c>
      <c r="C427" s="220" t="s">
        <v>840</v>
      </c>
      <c r="D427" s="220" t="s">
        <v>669</v>
      </c>
      <c r="E427" s="218">
        <v>20990</v>
      </c>
      <c r="F427" s="199">
        <f t="shared" si="10"/>
        <v>12594</v>
      </c>
      <c r="G427" s="200"/>
      <c r="H427" s="216"/>
      <c r="I427" s="202"/>
      <c r="J427" s="203"/>
    </row>
    <row r="428" spans="1:10">
      <c r="A428" s="219">
        <v>19172</v>
      </c>
      <c r="B428" s="207" t="s">
        <v>841</v>
      </c>
      <c r="C428" s="220" t="s">
        <v>842</v>
      </c>
      <c r="D428" s="220" t="s">
        <v>669</v>
      </c>
      <c r="E428" s="218">
        <v>20990</v>
      </c>
      <c r="F428" s="199">
        <f t="shared" si="10"/>
        <v>12594</v>
      </c>
      <c r="G428" s="200"/>
      <c r="H428" s="216"/>
      <c r="I428" s="202"/>
      <c r="J428" s="203"/>
    </row>
    <row r="429" spans="1:10">
      <c r="A429" s="219">
        <v>19171</v>
      </c>
      <c r="B429" s="207" t="s">
        <v>843</v>
      </c>
      <c r="C429" s="220" t="s">
        <v>844</v>
      </c>
      <c r="D429" s="220" t="s">
        <v>669</v>
      </c>
      <c r="E429" s="218">
        <v>22990</v>
      </c>
      <c r="F429" s="199">
        <f t="shared" si="10"/>
        <v>13794</v>
      </c>
      <c r="G429" s="200"/>
      <c r="H429" s="216"/>
      <c r="I429" s="202"/>
      <c r="J429" s="203"/>
    </row>
    <row r="430" spans="1:10">
      <c r="A430" s="219">
        <v>19160</v>
      </c>
      <c r="B430" s="207" t="s">
        <v>845</v>
      </c>
      <c r="C430" s="220" t="s">
        <v>846</v>
      </c>
      <c r="D430" s="220" t="s">
        <v>669</v>
      </c>
      <c r="E430" s="218">
        <v>20990</v>
      </c>
      <c r="F430" s="199">
        <f t="shared" si="10"/>
        <v>12594</v>
      </c>
      <c r="G430" s="200"/>
      <c r="H430" s="216"/>
      <c r="I430" s="202"/>
      <c r="J430" s="203"/>
    </row>
    <row r="431" spans="1:10">
      <c r="A431" s="219">
        <v>19174</v>
      </c>
      <c r="B431" s="207" t="s">
        <v>847</v>
      </c>
      <c r="C431" s="220" t="s">
        <v>848</v>
      </c>
      <c r="D431" s="220" t="s">
        <v>669</v>
      </c>
      <c r="E431" s="218">
        <v>30990</v>
      </c>
      <c r="F431" s="199">
        <f t="shared" si="10"/>
        <v>18594</v>
      </c>
      <c r="G431" s="200"/>
      <c r="H431" s="216"/>
      <c r="I431" s="202"/>
      <c r="J431" s="203"/>
    </row>
    <row r="432" spans="1:10">
      <c r="A432" s="219">
        <v>19164</v>
      </c>
      <c r="B432" s="207" t="s">
        <v>849</v>
      </c>
      <c r="C432" s="220" t="s">
        <v>850</v>
      </c>
      <c r="D432" s="226" t="s">
        <v>669</v>
      </c>
      <c r="E432" s="218">
        <v>30990</v>
      </c>
      <c r="F432" s="227">
        <f t="shared" si="10"/>
        <v>18594</v>
      </c>
      <c r="G432" s="228"/>
      <c r="H432" s="216"/>
      <c r="I432" s="202"/>
      <c r="J432" s="203"/>
    </row>
    <row r="433" spans="1:10">
      <c r="A433" s="219">
        <v>19175</v>
      </c>
      <c r="B433" s="207" t="s">
        <v>851</v>
      </c>
      <c r="C433" s="220" t="s">
        <v>852</v>
      </c>
      <c r="D433" s="220" t="s">
        <v>669</v>
      </c>
      <c r="E433" s="218">
        <v>32990</v>
      </c>
      <c r="F433" s="199">
        <f t="shared" si="10"/>
        <v>19794</v>
      </c>
      <c r="G433" s="200"/>
      <c r="H433" s="216"/>
      <c r="I433" s="202"/>
      <c r="J433" s="203"/>
    </row>
    <row r="434" spans="1:10">
      <c r="A434" s="219">
        <v>19176</v>
      </c>
      <c r="B434" s="207" t="s">
        <v>853</v>
      </c>
      <c r="C434" s="220" t="s">
        <v>854</v>
      </c>
      <c r="D434" s="220" t="s">
        <v>669</v>
      </c>
      <c r="E434" s="218">
        <v>30990</v>
      </c>
      <c r="F434" s="199">
        <f t="shared" si="10"/>
        <v>18594</v>
      </c>
      <c r="G434" s="200"/>
      <c r="H434" s="216"/>
      <c r="I434" s="202"/>
      <c r="J434" s="203"/>
    </row>
    <row r="435" spans="1:10">
      <c r="A435" s="219">
        <v>19179</v>
      </c>
      <c r="B435" s="207" t="s">
        <v>855</v>
      </c>
      <c r="C435" s="220" t="s">
        <v>856</v>
      </c>
      <c r="D435" s="220" t="s">
        <v>669</v>
      </c>
      <c r="E435" s="218">
        <v>24990</v>
      </c>
      <c r="F435" s="199">
        <f t="shared" si="10"/>
        <v>14994</v>
      </c>
      <c r="G435" s="200"/>
      <c r="H435" s="216"/>
      <c r="I435" s="202"/>
      <c r="J435" s="203"/>
    </row>
    <row r="436" spans="1:10">
      <c r="A436" s="219">
        <v>19159</v>
      </c>
      <c r="B436" s="207" t="s">
        <v>857</v>
      </c>
      <c r="C436" s="220" t="s">
        <v>858</v>
      </c>
      <c r="D436" s="220" t="s">
        <v>669</v>
      </c>
      <c r="E436" s="218">
        <v>24990</v>
      </c>
      <c r="F436" s="199">
        <f t="shared" si="10"/>
        <v>14994</v>
      </c>
      <c r="G436" s="200"/>
      <c r="H436" s="216"/>
      <c r="I436" s="202"/>
      <c r="J436" s="203"/>
    </row>
    <row r="437" spans="1:10">
      <c r="A437" s="219">
        <v>19177</v>
      </c>
      <c r="B437" s="207" t="s">
        <v>859</v>
      </c>
      <c r="C437" s="220" t="s">
        <v>860</v>
      </c>
      <c r="D437" s="220" t="s">
        <v>669</v>
      </c>
      <c r="E437" s="218">
        <v>26990</v>
      </c>
      <c r="F437" s="199">
        <f t="shared" si="10"/>
        <v>16194</v>
      </c>
      <c r="G437" s="200"/>
      <c r="H437" s="216"/>
      <c r="I437" s="202"/>
      <c r="J437" s="203"/>
    </row>
    <row r="438" spans="1:10">
      <c r="A438" s="219">
        <v>19178</v>
      </c>
      <c r="B438" s="207" t="s">
        <v>861</v>
      </c>
      <c r="C438" s="220" t="s">
        <v>862</v>
      </c>
      <c r="D438" s="220" t="s">
        <v>669</v>
      </c>
      <c r="E438" s="218">
        <v>24990</v>
      </c>
      <c r="F438" s="199">
        <f t="shared" si="10"/>
        <v>14994</v>
      </c>
      <c r="G438" s="200"/>
      <c r="H438" s="216"/>
      <c r="I438" s="202"/>
      <c r="J438" s="203"/>
    </row>
    <row r="439" spans="1:10">
      <c r="A439" s="195">
        <v>19182</v>
      </c>
      <c r="B439" s="207" t="s">
        <v>863</v>
      </c>
      <c r="C439" s="11" t="s">
        <v>864</v>
      </c>
      <c r="D439" s="11" t="s">
        <v>669</v>
      </c>
      <c r="E439" s="45">
        <v>24990</v>
      </c>
      <c r="F439" s="199">
        <f t="shared" si="10"/>
        <v>14994</v>
      </c>
      <c r="G439" s="200"/>
      <c r="H439" s="216"/>
      <c r="I439" s="202"/>
      <c r="J439" s="203"/>
    </row>
    <row r="440" spans="1:10">
      <c r="A440" s="195">
        <v>19181</v>
      </c>
      <c r="B440" s="207" t="s">
        <v>865</v>
      </c>
      <c r="C440" s="11" t="s">
        <v>866</v>
      </c>
      <c r="D440" s="11" t="s">
        <v>669</v>
      </c>
      <c r="E440" s="45">
        <v>24990</v>
      </c>
      <c r="F440" s="199">
        <f t="shared" si="10"/>
        <v>14994</v>
      </c>
      <c r="G440" s="200"/>
      <c r="H440" s="216"/>
      <c r="I440" s="202"/>
      <c r="J440" s="203"/>
    </row>
    <row r="441" spans="1:10">
      <c r="A441" s="195">
        <v>19180</v>
      </c>
      <c r="B441" s="207" t="s">
        <v>867</v>
      </c>
      <c r="C441" s="11" t="s">
        <v>868</v>
      </c>
      <c r="D441" s="11" t="s">
        <v>669</v>
      </c>
      <c r="E441" s="45">
        <v>26990</v>
      </c>
      <c r="F441" s="199">
        <f t="shared" si="10"/>
        <v>16194</v>
      </c>
      <c r="G441" s="200"/>
      <c r="H441" s="216"/>
      <c r="I441" s="202"/>
      <c r="J441" s="203"/>
    </row>
    <row r="442" spans="1:10">
      <c r="A442" s="195">
        <v>19162</v>
      </c>
      <c r="B442" s="207" t="s">
        <v>869</v>
      </c>
      <c r="C442" s="11" t="s">
        <v>870</v>
      </c>
      <c r="D442" s="11" t="s">
        <v>669</v>
      </c>
      <c r="E442" s="45">
        <v>24990</v>
      </c>
      <c r="F442" s="199">
        <f t="shared" si="10"/>
        <v>14994</v>
      </c>
      <c r="G442" s="200"/>
      <c r="H442" s="216"/>
      <c r="I442" s="202"/>
      <c r="J442" s="203"/>
    </row>
    <row r="443" spans="1:10">
      <c r="A443" s="245" t="s">
        <v>23</v>
      </c>
      <c r="B443" s="246"/>
      <c r="C443" s="247"/>
      <c r="D443" s="247"/>
      <c r="E443" s="247"/>
      <c r="F443" s="248"/>
      <c r="G443" s="191"/>
      <c r="H443" s="192"/>
      <c r="I443" s="217"/>
      <c r="J443" s="203"/>
    </row>
    <row r="444" spans="1:10">
      <c r="A444" s="195">
        <v>18731</v>
      </c>
      <c r="B444" s="207" t="s">
        <v>871</v>
      </c>
      <c r="C444" s="11" t="s">
        <v>872</v>
      </c>
      <c r="D444" s="11" t="s">
        <v>669</v>
      </c>
      <c r="E444" s="45">
        <v>5100</v>
      </c>
      <c r="F444" s="199">
        <f t="shared" ref="F444:F464" si="11">E444*(1-$F$4)</f>
        <v>3060</v>
      </c>
      <c r="G444" s="200"/>
      <c r="H444" s="216"/>
      <c r="I444" s="202"/>
      <c r="J444" s="203"/>
    </row>
    <row r="445" spans="1:10">
      <c r="A445" s="195">
        <v>18733</v>
      </c>
      <c r="B445" s="207" t="s">
        <v>873</v>
      </c>
      <c r="C445" s="11" t="s">
        <v>874</v>
      </c>
      <c r="D445" s="11" t="s">
        <v>669</v>
      </c>
      <c r="E445" s="45">
        <v>5100</v>
      </c>
      <c r="F445" s="199">
        <f t="shared" si="11"/>
        <v>3060</v>
      </c>
      <c r="G445" s="200"/>
      <c r="H445" s="216"/>
      <c r="I445" s="202"/>
      <c r="J445" s="203"/>
    </row>
    <row r="446" spans="1:10">
      <c r="A446" s="195">
        <v>18732</v>
      </c>
      <c r="B446" s="207" t="s">
        <v>875</v>
      </c>
      <c r="C446" s="11" t="s">
        <v>876</v>
      </c>
      <c r="D446" s="11" t="s">
        <v>669</v>
      </c>
      <c r="E446" s="45">
        <v>5100</v>
      </c>
      <c r="F446" s="199">
        <f t="shared" si="11"/>
        <v>3060</v>
      </c>
      <c r="G446" s="200"/>
      <c r="H446" s="216"/>
      <c r="I446" s="202"/>
      <c r="J446" s="203"/>
    </row>
    <row r="447" spans="1:10">
      <c r="A447" s="195">
        <v>18736</v>
      </c>
      <c r="B447" s="207" t="s">
        <v>877</v>
      </c>
      <c r="C447" s="11" t="s">
        <v>878</v>
      </c>
      <c r="D447" s="11" t="s">
        <v>669</v>
      </c>
      <c r="E447" s="45">
        <v>5100</v>
      </c>
      <c r="F447" s="199">
        <f t="shared" si="11"/>
        <v>3060</v>
      </c>
      <c r="G447" s="200"/>
      <c r="H447" s="216"/>
      <c r="I447" s="202"/>
      <c r="J447" s="203"/>
    </row>
    <row r="448" spans="1:10">
      <c r="A448" s="195">
        <v>18737</v>
      </c>
      <c r="B448" s="207" t="s">
        <v>879</v>
      </c>
      <c r="C448" s="11" t="s">
        <v>880</v>
      </c>
      <c r="D448" s="11" t="s">
        <v>669</v>
      </c>
      <c r="E448" s="45">
        <v>5100</v>
      </c>
      <c r="F448" s="199">
        <f t="shared" si="11"/>
        <v>3060</v>
      </c>
      <c r="G448" s="200"/>
      <c r="H448" s="216"/>
      <c r="I448" s="202"/>
      <c r="J448" s="203"/>
    </row>
    <row r="449" spans="1:10">
      <c r="A449" s="195">
        <v>18738</v>
      </c>
      <c r="B449" s="207" t="s">
        <v>881</v>
      </c>
      <c r="C449" s="11" t="s">
        <v>882</v>
      </c>
      <c r="D449" s="11" t="s">
        <v>669</v>
      </c>
      <c r="E449" s="45">
        <v>5100</v>
      </c>
      <c r="F449" s="199">
        <f t="shared" si="11"/>
        <v>3060</v>
      </c>
      <c r="G449" s="200"/>
      <c r="H449" s="216"/>
      <c r="I449" s="202"/>
      <c r="J449" s="203"/>
    </row>
    <row r="450" spans="1:10">
      <c r="A450" s="195">
        <v>18734</v>
      </c>
      <c r="B450" s="207" t="s">
        <v>883</v>
      </c>
      <c r="C450" s="11" t="s">
        <v>884</v>
      </c>
      <c r="D450" s="11" t="s">
        <v>669</v>
      </c>
      <c r="E450" s="45">
        <v>5100</v>
      </c>
      <c r="F450" s="199">
        <f t="shared" si="11"/>
        <v>3060</v>
      </c>
      <c r="G450" s="200"/>
      <c r="H450" s="216"/>
      <c r="I450" s="202"/>
      <c r="J450" s="203"/>
    </row>
    <row r="451" spans="1:10">
      <c r="A451" s="195">
        <v>18735</v>
      </c>
      <c r="B451" s="207" t="s">
        <v>885</v>
      </c>
      <c r="C451" s="11" t="s">
        <v>886</v>
      </c>
      <c r="D451" s="11" t="s">
        <v>669</v>
      </c>
      <c r="E451" s="45">
        <v>5100</v>
      </c>
      <c r="F451" s="199">
        <f t="shared" si="11"/>
        <v>3060</v>
      </c>
      <c r="G451" s="200"/>
      <c r="H451" s="216"/>
      <c r="I451" s="202"/>
      <c r="J451" s="203"/>
    </row>
    <row r="452" spans="1:10">
      <c r="A452" s="195">
        <v>18947</v>
      </c>
      <c r="B452" s="207" t="s">
        <v>887</v>
      </c>
      <c r="C452" s="11" t="s">
        <v>888</v>
      </c>
      <c r="D452" s="11" t="s">
        <v>669</v>
      </c>
      <c r="E452" s="45">
        <v>5100</v>
      </c>
      <c r="F452" s="199">
        <f t="shared" si="11"/>
        <v>3060</v>
      </c>
      <c r="G452" s="200"/>
      <c r="H452" s="216"/>
      <c r="I452" s="202"/>
      <c r="J452" s="203"/>
    </row>
    <row r="453" spans="1:10">
      <c r="A453" s="195">
        <v>18777</v>
      </c>
      <c r="B453" s="207" t="s">
        <v>889</v>
      </c>
      <c r="C453" s="11" t="s">
        <v>890</v>
      </c>
      <c r="D453" s="11" t="s">
        <v>669</v>
      </c>
      <c r="E453" s="45">
        <v>5990</v>
      </c>
      <c r="F453" s="199">
        <f t="shared" si="11"/>
        <v>3594</v>
      </c>
      <c r="G453" s="200"/>
      <c r="H453" s="216"/>
      <c r="I453" s="202"/>
      <c r="J453" s="203"/>
    </row>
    <row r="454" spans="1:10">
      <c r="A454" s="195">
        <v>18780</v>
      </c>
      <c r="B454" s="207" t="s">
        <v>891</v>
      </c>
      <c r="C454" s="11" t="s">
        <v>892</v>
      </c>
      <c r="D454" s="11" t="s">
        <v>669</v>
      </c>
      <c r="E454" s="45">
        <v>5990</v>
      </c>
      <c r="F454" s="199">
        <f t="shared" si="11"/>
        <v>3594</v>
      </c>
      <c r="G454" s="200"/>
      <c r="H454" s="216"/>
      <c r="I454" s="202"/>
      <c r="J454" s="203"/>
    </row>
    <row r="455" spans="1:10">
      <c r="A455" s="195">
        <v>18778</v>
      </c>
      <c r="B455" s="207" t="s">
        <v>893</v>
      </c>
      <c r="C455" s="11" t="s">
        <v>894</v>
      </c>
      <c r="D455" s="11" t="s">
        <v>669</v>
      </c>
      <c r="E455" s="45">
        <v>5990</v>
      </c>
      <c r="F455" s="199">
        <f t="shared" si="11"/>
        <v>3594</v>
      </c>
      <c r="G455" s="200"/>
      <c r="H455" s="216"/>
      <c r="I455" s="202"/>
      <c r="J455" s="203"/>
    </row>
    <row r="456" spans="1:10">
      <c r="A456" s="195">
        <v>18781</v>
      </c>
      <c r="B456" s="207" t="s">
        <v>895</v>
      </c>
      <c r="C456" s="11" t="s">
        <v>896</v>
      </c>
      <c r="D456" s="11" t="s">
        <v>669</v>
      </c>
      <c r="E456" s="45">
        <v>5990</v>
      </c>
      <c r="F456" s="199">
        <f t="shared" si="11"/>
        <v>3594</v>
      </c>
      <c r="G456" s="200"/>
      <c r="H456" s="216"/>
      <c r="I456" s="202"/>
      <c r="J456" s="203"/>
    </row>
    <row r="457" spans="1:10">
      <c r="A457" s="195">
        <v>18782</v>
      </c>
      <c r="B457" s="207" t="s">
        <v>897</v>
      </c>
      <c r="C457" s="11" t="s">
        <v>898</v>
      </c>
      <c r="D457" s="11" t="s">
        <v>669</v>
      </c>
      <c r="E457" s="45">
        <v>5990</v>
      </c>
      <c r="F457" s="199">
        <f t="shared" si="11"/>
        <v>3594</v>
      </c>
      <c r="G457" s="200"/>
      <c r="H457" s="216"/>
      <c r="I457" s="202"/>
      <c r="J457" s="203"/>
    </row>
    <row r="458" spans="1:10">
      <c r="A458" s="195">
        <v>18779</v>
      </c>
      <c r="B458" s="207" t="s">
        <v>899</v>
      </c>
      <c r="C458" s="11" t="s">
        <v>900</v>
      </c>
      <c r="D458" s="11" t="s">
        <v>669</v>
      </c>
      <c r="E458" s="45">
        <v>5990</v>
      </c>
      <c r="F458" s="199">
        <f t="shared" si="11"/>
        <v>3594</v>
      </c>
      <c r="G458" s="200"/>
      <c r="H458" s="216"/>
      <c r="I458" s="202"/>
      <c r="J458" s="203"/>
    </row>
    <row r="459" spans="1:10">
      <c r="A459" s="195">
        <v>18769</v>
      </c>
      <c r="B459" s="207" t="s">
        <v>901</v>
      </c>
      <c r="C459" s="11" t="s">
        <v>902</v>
      </c>
      <c r="D459" s="11" t="s">
        <v>669</v>
      </c>
      <c r="E459" s="45">
        <v>3200</v>
      </c>
      <c r="F459" s="199">
        <f t="shared" si="11"/>
        <v>1920</v>
      </c>
      <c r="G459" s="200"/>
      <c r="H459" s="216"/>
      <c r="I459" s="202"/>
      <c r="J459" s="203"/>
    </row>
    <row r="460" spans="1:10">
      <c r="A460" s="195">
        <v>18771</v>
      </c>
      <c r="B460" s="207" t="s">
        <v>903</v>
      </c>
      <c r="C460" s="11" t="s">
        <v>904</v>
      </c>
      <c r="D460" s="11" t="s">
        <v>669</v>
      </c>
      <c r="E460" s="45">
        <v>3200</v>
      </c>
      <c r="F460" s="199">
        <f t="shared" si="11"/>
        <v>1920</v>
      </c>
      <c r="G460" s="200"/>
      <c r="H460" s="216"/>
      <c r="I460" s="202"/>
      <c r="J460" s="203"/>
    </row>
    <row r="461" spans="1:10">
      <c r="A461" s="195">
        <v>18768</v>
      </c>
      <c r="B461" s="207" t="s">
        <v>905</v>
      </c>
      <c r="C461" s="11" t="s">
        <v>906</v>
      </c>
      <c r="D461" s="11" t="s">
        <v>669</v>
      </c>
      <c r="E461" s="45">
        <v>3200</v>
      </c>
      <c r="F461" s="199">
        <f t="shared" si="11"/>
        <v>1920</v>
      </c>
      <c r="G461" s="200"/>
      <c r="H461" s="216"/>
      <c r="I461" s="202"/>
      <c r="J461" s="203"/>
    </row>
    <row r="462" spans="1:10">
      <c r="A462" s="195">
        <v>18772</v>
      </c>
      <c r="B462" s="207" t="s">
        <v>907</v>
      </c>
      <c r="C462" s="11" t="s">
        <v>908</v>
      </c>
      <c r="D462" s="11" t="s">
        <v>669</v>
      </c>
      <c r="E462" s="45">
        <v>3200</v>
      </c>
      <c r="F462" s="199">
        <f t="shared" si="11"/>
        <v>1920</v>
      </c>
      <c r="G462" s="200"/>
      <c r="H462" s="216"/>
      <c r="I462" s="202"/>
      <c r="J462" s="203"/>
    </row>
    <row r="463" spans="1:10">
      <c r="A463" s="195">
        <v>18773</v>
      </c>
      <c r="B463" s="207" t="s">
        <v>909</v>
      </c>
      <c r="C463" s="11" t="s">
        <v>910</v>
      </c>
      <c r="D463" s="11" t="s">
        <v>669</v>
      </c>
      <c r="E463" s="45">
        <v>3200</v>
      </c>
      <c r="F463" s="199">
        <f t="shared" si="11"/>
        <v>1920</v>
      </c>
      <c r="G463" s="200"/>
      <c r="H463" s="216"/>
      <c r="I463" s="202"/>
      <c r="J463" s="203"/>
    </row>
    <row r="464" spans="1:10">
      <c r="A464" s="195">
        <v>18770</v>
      </c>
      <c r="B464" s="207" t="s">
        <v>911</v>
      </c>
      <c r="C464" s="11" t="s">
        <v>912</v>
      </c>
      <c r="D464" s="11" t="s">
        <v>669</v>
      </c>
      <c r="E464" s="45">
        <v>3200</v>
      </c>
      <c r="F464" s="199">
        <f t="shared" si="11"/>
        <v>1920</v>
      </c>
      <c r="G464" s="200"/>
      <c r="H464" s="216"/>
      <c r="I464" s="202"/>
      <c r="J464" s="203"/>
    </row>
    <row r="465" spans="1:10">
      <c r="A465" s="245" t="s">
        <v>7</v>
      </c>
      <c r="B465" s="246"/>
      <c r="C465" s="247"/>
      <c r="D465" s="247"/>
      <c r="E465" s="247"/>
      <c r="F465" s="248"/>
      <c r="G465" s="191"/>
      <c r="H465" s="192"/>
      <c r="I465" s="217"/>
      <c r="J465" s="203"/>
    </row>
    <row r="466" spans="1:10">
      <c r="A466" s="195">
        <v>18187</v>
      </c>
      <c r="B466" s="207" t="s">
        <v>913</v>
      </c>
      <c r="C466" s="11" t="s">
        <v>914</v>
      </c>
      <c r="D466" s="11" t="s">
        <v>669</v>
      </c>
      <c r="E466" s="229">
        <v>6990</v>
      </c>
      <c r="F466" s="211">
        <f t="shared" ref="F466:F499" si="12">E466*(1-$F$5)</f>
        <v>4194</v>
      </c>
      <c r="G466" s="200"/>
      <c r="H466" s="216"/>
      <c r="I466" s="202"/>
      <c r="J466" s="203"/>
    </row>
    <row r="467" spans="1:10">
      <c r="A467" s="195">
        <v>19380</v>
      </c>
      <c r="B467" s="207" t="s">
        <v>915</v>
      </c>
      <c r="C467" s="11" t="s">
        <v>916</v>
      </c>
      <c r="D467" s="11" t="s">
        <v>669</v>
      </c>
      <c r="E467" s="229">
        <v>10500</v>
      </c>
      <c r="F467" s="211">
        <f t="shared" si="12"/>
        <v>6300</v>
      </c>
      <c r="G467" s="200"/>
      <c r="H467" s="216"/>
      <c r="I467" s="202"/>
      <c r="J467" s="203"/>
    </row>
    <row r="468" spans="1:10">
      <c r="A468" s="195">
        <v>18359</v>
      </c>
      <c r="B468" s="207" t="s">
        <v>917</v>
      </c>
      <c r="C468" s="11" t="s">
        <v>918</v>
      </c>
      <c r="D468" s="11" t="s">
        <v>919</v>
      </c>
      <c r="E468" s="229">
        <v>4500</v>
      </c>
      <c r="F468" s="211">
        <f t="shared" si="12"/>
        <v>2700</v>
      </c>
      <c r="G468" s="200"/>
      <c r="H468" s="216"/>
      <c r="I468" s="202"/>
      <c r="J468" s="203"/>
    </row>
    <row r="469" spans="1:10">
      <c r="A469" s="195">
        <v>19438</v>
      </c>
      <c r="B469" s="207" t="str">
        <f t="shared" ref="B469:B483" si="13">MID(C469,FIND("арт.",C469)+LEN("арт."),LEN(C469))</f>
        <v>79934 GR_376</v>
      </c>
      <c r="C469" s="11" t="s">
        <v>920</v>
      </c>
      <c r="D469" s="11" t="s">
        <v>921</v>
      </c>
      <c r="E469" s="229">
        <v>5990</v>
      </c>
      <c r="F469" s="211">
        <f t="shared" si="12"/>
        <v>3594</v>
      </c>
      <c r="G469" s="200"/>
      <c r="H469" s="216"/>
      <c r="I469" s="202"/>
      <c r="J469" s="203"/>
    </row>
    <row r="470" spans="1:10">
      <c r="A470" s="195">
        <v>19439</v>
      </c>
      <c r="B470" s="207" t="str">
        <f t="shared" si="13"/>
        <v>63045 CM_376</v>
      </c>
      <c r="C470" s="11" t="s">
        <v>922</v>
      </c>
      <c r="D470" s="11" t="s">
        <v>921</v>
      </c>
      <c r="E470" s="229">
        <v>5990</v>
      </c>
      <c r="F470" s="211">
        <f t="shared" si="12"/>
        <v>3594</v>
      </c>
      <c r="G470" s="200"/>
      <c r="H470" s="216"/>
      <c r="I470" s="202"/>
      <c r="J470" s="203"/>
    </row>
    <row r="471" spans="1:10">
      <c r="A471" s="195">
        <v>18358</v>
      </c>
      <c r="B471" s="207" t="s">
        <v>923</v>
      </c>
      <c r="C471" s="11" t="s">
        <v>924</v>
      </c>
      <c r="D471" s="11" t="s">
        <v>919</v>
      </c>
      <c r="E471" s="229">
        <v>4500</v>
      </c>
      <c r="F471" s="211">
        <f t="shared" si="12"/>
        <v>2700</v>
      </c>
      <c r="G471" s="200"/>
      <c r="H471" s="216"/>
      <c r="I471" s="202"/>
      <c r="J471" s="203"/>
    </row>
    <row r="472" spans="1:10">
      <c r="A472" s="195">
        <v>18357</v>
      </c>
      <c r="B472" s="207" t="s">
        <v>925</v>
      </c>
      <c r="C472" s="11" t="s">
        <v>926</v>
      </c>
      <c r="D472" s="11" t="s">
        <v>919</v>
      </c>
      <c r="E472" s="229">
        <v>4500</v>
      </c>
      <c r="F472" s="211">
        <f t="shared" si="12"/>
        <v>2700</v>
      </c>
      <c r="G472" s="200"/>
      <c r="H472" s="216"/>
      <c r="I472" s="202"/>
      <c r="J472" s="203"/>
    </row>
    <row r="473" spans="1:10">
      <c r="A473" s="195">
        <v>19441</v>
      </c>
      <c r="B473" s="207" t="str">
        <f t="shared" si="13"/>
        <v>63045 CM_390</v>
      </c>
      <c r="C473" s="11" t="s">
        <v>927</v>
      </c>
      <c r="D473" s="11" t="s">
        <v>921</v>
      </c>
      <c r="E473" s="229">
        <v>5990</v>
      </c>
      <c r="F473" s="211">
        <f t="shared" si="12"/>
        <v>3594</v>
      </c>
      <c r="G473" s="200"/>
      <c r="H473" s="216"/>
      <c r="I473" s="202"/>
      <c r="J473" s="203"/>
    </row>
    <row r="474" spans="1:10">
      <c r="A474" s="195">
        <v>19440</v>
      </c>
      <c r="B474" s="207" t="str">
        <f t="shared" si="13"/>
        <v>79934 GR_390</v>
      </c>
      <c r="C474" s="11" t="s">
        <v>928</v>
      </c>
      <c r="D474" s="11" t="s">
        <v>921</v>
      </c>
      <c r="E474" s="229">
        <v>5990</v>
      </c>
      <c r="F474" s="211">
        <f t="shared" si="12"/>
        <v>3594</v>
      </c>
      <c r="G474" s="200"/>
      <c r="H474" s="216"/>
      <c r="I474" s="202"/>
      <c r="J474" s="203"/>
    </row>
    <row r="475" spans="1:10">
      <c r="A475" s="195">
        <v>19381</v>
      </c>
      <c r="B475" s="207" t="s">
        <v>929</v>
      </c>
      <c r="C475" s="11" t="s">
        <v>930</v>
      </c>
      <c r="D475" s="11" t="s">
        <v>931</v>
      </c>
      <c r="E475" s="229">
        <v>12140</v>
      </c>
      <c r="F475" s="211">
        <f t="shared" si="12"/>
        <v>7284</v>
      </c>
      <c r="G475" s="200"/>
      <c r="H475" s="216"/>
      <c r="I475" s="202"/>
      <c r="J475" s="203"/>
    </row>
    <row r="476" spans="1:10">
      <c r="A476" s="195">
        <v>19378</v>
      </c>
      <c r="B476" s="207" t="s">
        <v>932</v>
      </c>
      <c r="C476" s="11" t="s">
        <v>933</v>
      </c>
      <c r="D476" s="11" t="s">
        <v>931</v>
      </c>
      <c r="E476" s="229">
        <v>12140</v>
      </c>
      <c r="F476" s="211">
        <f t="shared" si="12"/>
        <v>7284</v>
      </c>
      <c r="G476" s="200"/>
      <c r="H476" s="216"/>
      <c r="I476" s="202"/>
      <c r="J476" s="203"/>
    </row>
    <row r="477" spans="1:10">
      <c r="A477" s="195">
        <v>18651</v>
      </c>
      <c r="B477" s="207" t="str">
        <f t="shared" si="13"/>
        <v>SRL-425</v>
      </c>
      <c r="C477" s="11" t="s">
        <v>934</v>
      </c>
      <c r="D477" s="11" t="s">
        <v>935</v>
      </c>
      <c r="E477" s="229">
        <v>6990</v>
      </c>
      <c r="F477" s="211">
        <f t="shared" si="12"/>
        <v>4194</v>
      </c>
      <c r="G477" s="200"/>
      <c r="H477" s="216"/>
      <c r="I477" s="202"/>
      <c r="J477" s="203"/>
    </row>
    <row r="478" spans="1:10">
      <c r="A478" s="195">
        <v>19449</v>
      </c>
      <c r="B478" s="207" t="str">
        <f t="shared" si="13"/>
        <v>SRL-378</v>
      </c>
      <c r="C478" s="11" t="s">
        <v>936</v>
      </c>
      <c r="D478" s="11" t="s">
        <v>935</v>
      </c>
      <c r="E478" s="229">
        <v>5990</v>
      </c>
      <c r="F478" s="211">
        <f t="shared" si="12"/>
        <v>3594</v>
      </c>
      <c r="G478" s="200"/>
      <c r="H478" s="216"/>
      <c r="I478" s="202"/>
      <c r="J478" s="203"/>
    </row>
    <row r="479" spans="1:10">
      <c r="A479" s="195">
        <v>19450</v>
      </c>
      <c r="B479" s="207" t="str">
        <f t="shared" si="13"/>
        <v>SRL-390</v>
      </c>
      <c r="C479" s="11" t="s">
        <v>937</v>
      </c>
      <c r="D479" s="11" t="s">
        <v>935</v>
      </c>
      <c r="E479" s="229">
        <v>5990</v>
      </c>
      <c r="F479" s="211">
        <f t="shared" si="12"/>
        <v>3594</v>
      </c>
      <c r="G479" s="200"/>
      <c r="H479" s="216"/>
      <c r="I479" s="202"/>
      <c r="J479" s="203"/>
    </row>
    <row r="480" spans="1:10">
      <c r="A480" s="195">
        <v>18633</v>
      </c>
      <c r="B480" s="207" t="str">
        <f t="shared" si="13"/>
        <v>1115 S2B PVD</v>
      </c>
      <c r="C480" s="11" t="s">
        <v>938</v>
      </c>
      <c r="D480" s="11" t="s">
        <v>669</v>
      </c>
      <c r="E480" s="229">
        <v>8060</v>
      </c>
      <c r="F480" s="211">
        <f t="shared" si="12"/>
        <v>4836</v>
      </c>
      <c r="G480" s="200"/>
      <c r="H480" s="216"/>
      <c r="I480" s="202"/>
      <c r="J480" s="203"/>
    </row>
    <row r="481" spans="1:10">
      <c r="A481" s="195">
        <v>18632</v>
      </c>
      <c r="B481" s="207" t="str">
        <f t="shared" si="13"/>
        <v>1115 S2B</v>
      </c>
      <c r="C481" s="11" t="s">
        <v>939</v>
      </c>
      <c r="D481" s="11" t="s">
        <v>669</v>
      </c>
      <c r="E481" s="229">
        <v>6630</v>
      </c>
      <c r="F481" s="211">
        <f t="shared" si="12"/>
        <v>3978</v>
      </c>
      <c r="G481" s="200"/>
      <c r="H481" s="216"/>
      <c r="I481" s="202"/>
      <c r="J481" s="203"/>
    </row>
    <row r="482" spans="1:10">
      <c r="A482" s="195">
        <v>18630</v>
      </c>
      <c r="B482" s="207" t="str">
        <f t="shared" si="13"/>
        <v>1115 S</v>
      </c>
      <c r="C482" s="11" t="s">
        <v>940</v>
      </c>
      <c r="D482" s="11" t="s">
        <v>669</v>
      </c>
      <c r="E482" s="229">
        <v>4900</v>
      </c>
      <c r="F482" s="211">
        <f t="shared" si="12"/>
        <v>2940</v>
      </c>
      <c r="G482" s="200"/>
      <c r="H482" s="216"/>
      <c r="I482" s="202"/>
      <c r="J482" s="203"/>
    </row>
    <row r="483" spans="1:10">
      <c r="A483" s="195">
        <v>18631</v>
      </c>
      <c r="B483" s="207" t="str">
        <f t="shared" si="13"/>
        <v>1115 PVD</v>
      </c>
      <c r="C483" s="11" t="s">
        <v>941</v>
      </c>
      <c r="D483" s="11" t="s">
        <v>669</v>
      </c>
      <c r="E483" s="229">
        <v>5610</v>
      </c>
      <c r="F483" s="211">
        <f t="shared" si="12"/>
        <v>3366</v>
      </c>
      <c r="G483" s="200"/>
      <c r="H483" s="216"/>
      <c r="I483" s="202"/>
      <c r="J483" s="203"/>
    </row>
    <row r="484" spans="1:10">
      <c r="A484" s="213">
        <v>18423</v>
      </c>
      <c r="B484" s="207" t="s">
        <v>942</v>
      </c>
      <c r="C484" s="11" t="s">
        <v>943</v>
      </c>
      <c r="D484" s="11" t="s">
        <v>944</v>
      </c>
      <c r="E484" s="210">
        <v>6120</v>
      </c>
      <c r="F484" s="211">
        <f t="shared" si="12"/>
        <v>3672</v>
      </c>
      <c r="G484" s="200"/>
      <c r="H484" s="212"/>
      <c r="I484" s="202"/>
      <c r="J484" s="203"/>
    </row>
    <row r="485" spans="1:10">
      <c r="A485" s="213">
        <v>18422</v>
      </c>
      <c r="B485" s="207" t="s">
        <v>945</v>
      </c>
      <c r="C485" s="11" t="s">
        <v>946</v>
      </c>
      <c r="D485" s="11" t="s">
        <v>944</v>
      </c>
      <c r="E485" s="210">
        <v>7140</v>
      </c>
      <c r="F485" s="211">
        <f t="shared" si="12"/>
        <v>4284</v>
      </c>
      <c r="G485" s="200"/>
      <c r="H485" s="212"/>
      <c r="I485" s="202"/>
      <c r="J485" s="203"/>
    </row>
    <row r="486" spans="1:10">
      <c r="A486" s="213">
        <v>18424</v>
      </c>
      <c r="B486" s="207" t="s">
        <v>947</v>
      </c>
      <c r="C486" s="11" t="s">
        <v>948</v>
      </c>
      <c r="D486" s="11" t="s">
        <v>944</v>
      </c>
      <c r="E486" s="210">
        <v>4080</v>
      </c>
      <c r="F486" s="211">
        <f t="shared" si="12"/>
        <v>2448</v>
      </c>
      <c r="G486" s="200"/>
      <c r="H486" s="212"/>
      <c r="I486" s="202"/>
      <c r="J486" s="203"/>
    </row>
    <row r="487" spans="1:10">
      <c r="A487" s="213">
        <v>18425</v>
      </c>
      <c r="B487" s="207" t="s">
        <v>949</v>
      </c>
      <c r="C487" s="11" t="s">
        <v>950</v>
      </c>
      <c r="D487" s="11" t="s">
        <v>944</v>
      </c>
      <c r="E487" s="210">
        <v>5100</v>
      </c>
      <c r="F487" s="211">
        <f t="shared" si="12"/>
        <v>3060</v>
      </c>
      <c r="G487" s="200"/>
      <c r="H487" s="212"/>
      <c r="I487" s="202"/>
      <c r="J487" s="203"/>
    </row>
    <row r="488" spans="1:10">
      <c r="A488" s="213">
        <v>19551</v>
      </c>
      <c r="B488" s="207" t="s">
        <v>951</v>
      </c>
      <c r="C488" s="11" t="s">
        <v>952</v>
      </c>
      <c r="D488" s="11" t="s">
        <v>944</v>
      </c>
      <c r="E488" s="210">
        <v>3900</v>
      </c>
      <c r="F488" s="211">
        <f t="shared" si="12"/>
        <v>2340</v>
      </c>
      <c r="G488" s="200"/>
      <c r="H488" s="212"/>
      <c r="I488" s="202"/>
    </row>
    <row r="489" spans="1:10">
      <c r="A489" s="213">
        <v>19550</v>
      </c>
      <c r="B489" s="207" t="s">
        <v>953</v>
      </c>
      <c r="C489" s="11" t="s">
        <v>954</v>
      </c>
      <c r="D489" s="11" t="s">
        <v>944</v>
      </c>
      <c r="E489" s="210">
        <v>3900</v>
      </c>
      <c r="F489" s="211">
        <f t="shared" si="12"/>
        <v>2340</v>
      </c>
      <c r="G489" s="200"/>
      <c r="H489" s="212"/>
      <c r="I489" s="202"/>
    </row>
    <row r="490" spans="1:10">
      <c r="A490" s="230">
        <v>19549</v>
      </c>
      <c r="B490" s="207" t="s">
        <v>955</v>
      </c>
      <c r="C490" s="11" t="s">
        <v>956</v>
      </c>
      <c r="D490" s="11" t="s">
        <v>944</v>
      </c>
      <c r="E490" s="231">
        <v>3900</v>
      </c>
      <c r="F490" s="232">
        <f t="shared" si="12"/>
        <v>2340</v>
      </c>
      <c r="G490" s="233"/>
      <c r="H490" s="234"/>
      <c r="I490" s="202"/>
    </row>
    <row r="491" spans="1:10">
      <c r="A491" s="213">
        <v>19548</v>
      </c>
      <c r="B491" s="207" t="s">
        <v>957</v>
      </c>
      <c r="C491" s="11" t="s">
        <v>958</v>
      </c>
      <c r="D491" s="11" t="s">
        <v>944</v>
      </c>
      <c r="E491" s="210">
        <v>3900</v>
      </c>
      <c r="F491" s="211">
        <f t="shared" si="12"/>
        <v>2340</v>
      </c>
      <c r="G491" s="200"/>
      <c r="H491" s="212"/>
      <c r="I491" s="202"/>
    </row>
    <row r="492" spans="1:10">
      <c r="A492" s="213">
        <v>19640</v>
      </c>
      <c r="B492" s="207" t="s">
        <v>959</v>
      </c>
      <c r="C492" s="208" t="s">
        <v>960</v>
      </c>
      <c r="D492" s="11" t="s">
        <v>944</v>
      </c>
      <c r="E492" s="210">
        <v>5900</v>
      </c>
      <c r="F492" s="211">
        <f t="shared" si="12"/>
        <v>3540</v>
      </c>
      <c r="G492" s="200"/>
      <c r="H492" s="212"/>
      <c r="I492" s="202"/>
    </row>
    <row r="493" spans="1:10">
      <c r="A493" s="213">
        <v>19641</v>
      </c>
      <c r="B493" s="207" t="s">
        <v>961</v>
      </c>
      <c r="C493" s="208" t="s">
        <v>962</v>
      </c>
      <c r="D493" s="11" t="s">
        <v>944</v>
      </c>
      <c r="E493" s="210">
        <v>5900</v>
      </c>
      <c r="F493" s="211">
        <f t="shared" si="12"/>
        <v>3540</v>
      </c>
      <c r="G493" s="200"/>
      <c r="H493" s="212"/>
      <c r="I493" s="202"/>
    </row>
    <row r="494" spans="1:10">
      <c r="A494" s="213">
        <v>19642</v>
      </c>
      <c r="B494" s="207" t="s">
        <v>963</v>
      </c>
      <c r="C494" s="208" t="s">
        <v>964</v>
      </c>
      <c r="D494" s="11" t="s">
        <v>944</v>
      </c>
      <c r="E494" s="210">
        <v>5900</v>
      </c>
      <c r="F494" s="211">
        <f t="shared" si="12"/>
        <v>3540</v>
      </c>
      <c r="G494" s="200"/>
      <c r="H494" s="212"/>
      <c r="I494" s="202"/>
    </row>
    <row r="495" spans="1:10">
      <c r="A495" s="213">
        <v>19643</v>
      </c>
      <c r="B495" s="207" t="s">
        <v>965</v>
      </c>
      <c r="C495" s="208" t="s">
        <v>966</v>
      </c>
      <c r="D495" s="11" t="s">
        <v>944</v>
      </c>
      <c r="E495" s="210">
        <v>5900</v>
      </c>
      <c r="F495" s="211">
        <f t="shared" si="12"/>
        <v>3540</v>
      </c>
      <c r="G495" s="200"/>
      <c r="H495" s="212"/>
      <c r="I495" s="202"/>
    </row>
    <row r="496" spans="1:10">
      <c r="A496" s="213">
        <v>19652</v>
      </c>
      <c r="B496" s="207" t="s">
        <v>967</v>
      </c>
      <c r="C496" s="208" t="s">
        <v>968</v>
      </c>
      <c r="D496" s="208" t="s">
        <v>969</v>
      </c>
      <c r="E496" s="210">
        <v>1690</v>
      </c>
      <c r="F496" s="211">
        <f t="shared" si="12"/>
        <v>1014</v>
      </c>
      <c r="G496" s="200"/>
      <c r="H496" s="212"/>
      <c r="I496" s="202"/>
    </row>
    <row r="497" spans="1:9">
      <c r="A497" s="213">
        <v>19653</v>
      </c>
      <c r="B497" s="207" t="s">
        <v>970</v>
      </c>
      <c r="C497" s="208" t="s">
        <v>971</v>
      </c>
      <c r="D497" s="11" t="s">
        <v>969</v>
      </c>
      <c r="E497" s="210">
        <v>1690</v>
      </c>
      <c r="F497" s="211">
        <f t="shared" si="12"/>
        <v>1014</v>
      </c>
      <c r="G497" s="200"/>
      <c r="H497" s="212"/>
      <c r="I497" s="202"/>
    </row>
    <row r="498" spans="1:9">
      <c r="A498" s="213">
        <v>19654</v>
      </c>
      <c r="B498" s="207" t="s">
        <v>972</v>
      </c>
      <c r="C498" s="208" t="s">
        <v>973</v>
      </c>
      <c r="D498" s="11" t="s">
        <v>969</v>
      </c>
      <c r="E498" s="210">
        <v>1690</v>
      </c>
      <c r="F498" s="211">
        <f t="shared" si="12"/>
        <v>1014</v>
      </c>
      <c r="G498" s="200"/>
      <c r="H498" s="212"/>
      <c r="I498" s="202"/>
    </row>
    <row r="499" spans="1:9">
      <c r="A499" s="213">
        <v>19655</v>
      </c>
      <c r="B499" s="235" t="s">
        <v>974</v>
      </c>
      <c r="C499" s="236" t="s">
        <v>975</v>
      </c>
      <c r="D499" s="237" t="s">
        <v>969</v>
      </c>
      <c r="E499" s="238">
        <v>1690</v>
      </c>
      <c r="F499" s="239">
        <f t="shared" si="12"/>
        <v>1014</v>
      </c>
      <c r="G499" s="200"/>
      <c r="H499" s="240"/>
      <c r="I499" s="241"/>
    </row>
    <row r="500" spans="1:9">
      <c r="A500" s="242"/>
      <c r="B500" s="242"/>
      <c r="C500" s="1"/>
      <c r="E500" s="243"/>
      <c r="H500" s="243"/>
    </row>
    <row r="501" spans="1:9">
      <c r="A501" s="242"/>
      <c r="B501" s="242"/>
      <c r="C501" s="1"/>
      <c r="E501" s="243"/>
      <c r="H501" s="243"/>
    </row>
    <row r="502" spans="1:9">
      <c r="A502" s="242"/>
      <c r="B502" s="242"/>
      <c r="C502" s="1"/>
      <c r="E502" s="243"/>
      <c r="H502" s="243"/>
    </row>
    <row r="503" spans="1:9">
      <c r="A503" s="242"/>
      <c r="B503" s="242"/>
      <c r="C503" s="1"/>
      <c r="E503" s="243"/>
      <c r="H503" s="243"/>
    </row>
    <row r="504" spans="1:9">
      <c r="A504" s="242"/>
      <c r="B504" s="242"/>
      <c r="C504" s="1"/>
      <c r="E504" s="243"/>
      <c r="H504" s="243"/>
    </row>
  </sheetData>
  <autoFilter ref="A6:D499"/>
  <mergeCells count="17">
    <mergeCell ref="L9:M9"/>
    <mergeCell ref="K5:K6"/>
    <mergeCell ref="L16:M16"/>
    <mergeCell ref="K17:M17"/>
    <mergeCell ref="A27:F27"/>
    <mergeCell ref="H1:H5"/>
    <mergeCell ref="K1:M4"/>
    <mergeCell ref="L5:M5"/>
    <mergeCell ref="A7:F7"/>
    <mergeCell ref="L7:M7"/>
    <mergeCell ref="L8:M8"/>
    <mergeCell ref="A262:F262"/>
    <mergeCell ref="A341:F341"/>
    <mergeCell ref="A443:F443"/>
    <mergeCell ref="A465:F465"/>
    <mergeCell ref="C1:C5"/>
    <mergeCell ref="E1:E5"/>
  </mergeCells>
  <hyperlinks>
    <hyperlink ref="K17:L17" location="Содержание!A1" display="Содержание"/>
    <hyperlink ref="L16" location="'Общий прайс'!A1" display="Общий прайс"/>
    <hyperlink ref="L7" location="Дозаторы!A1" display="Смесители"/>
    <hyperlink ref="L7:M7" location="Смесители!A1" display="Смесители"/>
    <hyperlink ref="L8" location="Дозаторы!A1" display="Дозаторы"/>
    <hyperlink ref="L9" location="Аксессуары!A1" display="Аксессуары"/>
    <hyperlink ref="L11" location="'Гранит 450'!A1" display="450"/>
    <hyperlink ref="L12" location="'Гранит 500'!A1" display="500"/>
    <hyperlink ref="L13" location="'Гранит 600'!A1" display="600"/>
    <hyperlink ref="L14" location="'Гранит 800'!A1" display="800"/>
    <hyperlink ref="L15" location="'Гранит 900'!A1" display="900"/>
    <hyperlink ref="M10" location="'нерж. сталь 400'!A1" display="400"/>
    <hyperlink ref="M11" location="'нерж. сталь 450'!A1" display="450"/>
    <hyperlink ref="M12" location="'нерж. сталь 500'!A1" display="500"/>
    <hyperlink ref="M13" location="'нерж. сталь 600'!A1" display="600"/>
    <hyperlink ref="M14" location="'нерж. сталь 800'!A1" display="800"/>
    <hyperlink ref="M15" location="'нерж. сталь 900'!A1" display="900"/>
    <hyperlink ref="L10" location="'Гранит 400'!A1" display="400"/>
  </hyperlinks>
  <pageMargins left="0.25" right="0.25" top="0.75" bottom="0.75" header="0.3" footer="0.3"/>
  <pageSetup paperSize="9" scale="38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0505"/>
  </sheetPr>
  <dimension ref="D2:H19"/>
  <sheetViews>
    <sheetView workbookViewId="0">
      <selection activeCell="K46" sqref="K46"/>
    </sheetView>
  </sheetViews>
  <sheetFormatPr defaultColWidth="9.109375" defaultRowHeight="14.4"/>
  <cols>
    <col min="1" max="1" width="2.44140625" style="1" customWidth="1"/>
    <col min="2" max="2" width="13.6640625" style="1" customWidth="1"/>
    <col min="3" max="3" width="7.109375" style="1" customWidth="1"/>
    <col min="4" max="4" width="11.44140625" style="1" customWidth="1"/>
    <col min="5" max="5" width="9.109375" style="1"/>
    <col min="6" max="6" width="13.88671875" style="1" customWidth="1"/>
    <col min="7" max="7" width="7.109375" style="1" customWidth="1"/>
    <col min="8" max="8" width="12.109375" style="1" customWidth="1"/>
    <col min="9" max="16384" width="9.109375" style="1"/>
  </cols>
  <sheetData>
    <row r="2" spans="6:8">
      <c r="F2" s="284" t="s">
        <v>3</v>
      </c>
      <c r="G2" s="285"/>
      <c r="H2" s="286"/>
    </row>
    <row r="3" spans="6:8">
      <c r="F3" s="282" t="s">
        <v>8</v>
      </c>
      <c r="G3" s="272" t="s">
        <v>9</v>
      </c>
      <c r="H3" s="287"/>
    </row>
    <row r="4" spans="6:8">
      <c r="F4" s="283"/>
      <c r="G4" s="8" t="s">
        <v>16</v>
      </c>
      <c r="H4" s="9" t="s">
        <v>17</v>
      </c>
    </row>
    <row r="5" spans="6:8" ht="15.6">
      <c r="F5" s="19" t="s">
        <v>19</v>
      </c>
      <c r="G5" s="252" t="s">
        <v>19</v>
      </c>
      <c r="H5" s="278"/>
    </row>
    <row r="6" spans="6:8" ht="15.6">
      <c r="F6" s="19" t="s">
        <v>23</v>
      </c>
      <c r="G6" s="252" t="s">
        <v>23</v>
      </c>
      <c r="H6" s="278"/>
    </row>
    <row r="7" spans="6:8" ht="15.6">
      <c r="F7" s="19" t="s">
        <v>7</v>
      </c>
      <c r="G7" s="252" t="s">
        <v>7</v>
      </c>
      <c r="H7" s="278"/>
    </row>
    <row r="8" spans="6:8" ht="15.6">
      <c r="F8" s="21" t="s">
        <v>28</v>
      </c>
      <c r="G8" s="22">
        <v>400</v>
      </c>
      <c r="H8" s="23">
        <v>400</v>
      </c>
    </row>
    <row r="9" spans="6:8" ht="15.6">
      <c r="F9" s="21" t="s">
        <v>30</v>
      </c>
      <c r="G9" s="22">
        <v>450</v>
      </c>
      <c r="H9" s="23">
        <v>450</v>
      </c>
    </row>
    <row r="10" spans="6:8" ht="15.6">
      <c r="F10" s="21" t="s">
        <v>33</v>
      </c>
      <c r="G10" s="22">
        <v>500</v>
      </c>
      <c r="H10" s="23">
        <v>500</v>
      </c>
    </row>
    <row r="11" spans="6:8" ht="16.5" customHeight="1">
      <c r="F11" s="21" t="s">
        <v>36</v>
      </c>
      <c r="G11" s="22">
        <v>600</v>
      </c>
      <c r="H11" s="23">
        <v>600</v>
      </c>
    </row>
    <row r="12" spans="6:8" ht="16.5" customHeight="1">
      <c r="F12" s="21" t="s">
        <v>39</v>
      </c>
      <c r="G12" s="22">
        <v>800</v>
      </c>
      <c r="H12" s="23">
        <v>800</v>
      </c>
    </row>
    <row r="13" spans="6:8" ht="15.6">
      <c r="F13" s="21" t="s">
        <v>41</v>
      </c>
      <c r="G13" s="22">
        <v>900</v>
      </c>
      <c r="H13" s="23">
        <v>900</v>
      </c>
    </row>
    <row r="14" spans="6:8" ht="15.6">
      <c r="F14" s="19" t="s">
        <v>44</v>
      </c>
      <c r="G14" s="252" t="s">
        <v>44</v>
      </c>
      <c r="H14" s="278"/>
    </row>
    <row r="15" spans="6:8" ht="15.6">
      <c r="F15" s="279" t="s">
        <v>47</v>
      </c>
      <c r="G15" s="280"/>
      <c r="H15" s="281"/>
    </row>
    <row r="18" spans="4:5">
      <c r="D18" s="1" t="s">
        <v>976</v>
      </c>
    </row>
    <row r="19" spans="4:5">
      <c r="E19" s="1" t="s">
        <v>977</v>
      </c>
    </row>
  </sheetData>
  <mergeCells count="8">
    <mergeCell ref="G14:H14"/>
    <mergeCell ref="F15:H15"/>
    <mergeCell ref="F3:F4"/>
    <mergeCell ref="F2:H2"/>
    <mergeCell ref="G3:H3"/>
    <mergeCell ref="G5:H5"/>
    <mergeCell ref="G6:H6"/>
    <mergeCell ref="G7:H7"/>
  </mergeCells>
  <hyperlinks>
    <hyperlink ref="G14" location="'Общий прайс'!A1" display="Общий прайс"/>
    <hyperlink ref="G6" location="Дозаторы!A1" display="Дозаторы"/>
    <hyperlink ref="G7" location="Аксессуары!A1" display="Аксессуары"/>
    <hyperlink ref="G9" location="'Гранит 450'!A1" display="450"/>
    <hyperlink ref="G10" location="'Гранит 500'!A1" display="500"/>
    <hyperlink ref="G11" location="'Гранит 600'!A1" display="600"/>
    <hyperlink ref="G12" location="'Гранит 800'!A1" display="800"/>
    <hyperlink ref="G13" location="'Гранит 900'!A1" display="900"/>
    <hyperlink ref="F15:G15" location="Содержание!A1" display="Содержание"/>
    <hyperlink ref="H8" location="'нерж. сталь 400'!A1" display="400"/>
    <hyperlink ref="H9" location="'нерж. сталь 450'!A1" display="450"/>
    <hyperlink ref="H10" location="'нерж. сталь 500'!A1" display="500"/>
    <hyperlink ref="H11" location="'нерж. сталь 600'!A1" display="600"/>
    <hyperlink ref="H12" location="'нерж. сталь 800'!A1" display="800"/>
    <hyperlink ref="H13" location="'нерж. сталь 900'!A1" display="900"/>
    <hyperlink ref="G5" location="Дозаторы!A1" display="Смесители"/>
    <hyperlink ref="G5:H5" location="Смесители!A1" display="Смесители"/>
    <hyperlink ref="G8" location="'Гранит 400'!A1" display="400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126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I65" sqref="I65:I69"/>
    </sheetView>
  </sheetViews>
  <sheetFormatPr defaultColWidth="9" defaultRowHeight="14.4"/>
  <cols>
    <col min="1" max="1" width="24.6640625" style="1" customWidth="1"/>
    <col min="2" max="2" width="21.44140625" style="1" hidden="1" customWidth="1"/>
    <col min="3" max="3" width="9" style="53" customWidth="1"/>
    <col min="4" max="4" width="30.88671875" style="1" customWidth="1"/>
    <col min="5" max="5" width="9" style="54" customWidth="1"/>
    <col min="6" max="6" width="10.44140625" style="1" customWidth="1"/>
    <col min="7" max="7" width="7.6640625" style="1" customWidth="1"/>
    <col min="8" max="8" width="30.44140625" style="84" customWidth="1"/>
    <col min="9" max="9" width="47.44140625" style="166" customWidth="1"/>
    <col min="10" max="10" width="9" style="1"/>
    <col min="11" max="11" width="14" style="1" customWidth="1"/>
    <col min="12" max="12" width="7.109375" style="1" customWidth="1"/>
    <col min="13" max="13" width="12.109375" style="1" customWidth="1"/>
    <col min="14" max="16384" width="9" style="1"/>
  </cols>
  <sheetData>
    <row r="1" spans="1:13" ht="29.25" customHeight="1">
      <c r="A1" s="55"/>
      <c r="C1" s="288"/>
      <c r="D1" s="289"/>
    </row>
    <row r="2" spans="1:13" ht="15" customHeight="1">
      <c r="A2" s="55"/>
      <c r="E2" s="123" t="s">
        <v>978</v>
      </c>
      <c r="F2" s="124">
        <f>'Общий прайс'!F4</f>
        <v>0.4</v>
      </c>
      <c r="G2" s="125"/>
    </row>
    <row r="3" spans="1:13">
      <c r="A3" s="55"/>
      <c r="K3" s="284" t="s">
        <v>3</v>
      </c>
      <c r="L3" s="285"/>
      <c r="M3" s="286"/>
    </row>
    <row r="4" spans="1:13" ht="15" customHeight="1">
      <c r="A4" s="302" t="s">
        <v>979</v>
      </c>
      <c r="B4" s="304" t="s">
        <v>980</v>
      </c>
      <c r="C4" s="306" t="s">
        <v>10</v>
      </c>
      <c r="D4" s="308" t="s">
        <v>981</v>
      </c>
      <c r="E4" s="290" t="s">
        <v>982</v>
      </c>
      <c r="F4" s="290"/>
      <c r="G4" s="291" t="s">
        <v>983</v>
      </c>
      <c r="H4" s="292"/>
      <c r="I4" s="293"/>
      <c r="K4" s="282" t="s">
        <v>8</v>
      </c>
      <c r="L4" s="272" t="s">
        <v>9</v>
      </c>
      <c r="M4" s="287"/>
    </row>
    <row r="5" spans="1:13" ht="12.75" customHeight="1">
      <c r="A5" s="303"/>
      <c r="B5" s="305"/>
      <c r="C5" s="307"/>
      <c r="D5" s="309"/>
      <c r="E5" s="60" t="s">
        <v>984</v>
      </c>
      <c r="F5" s="61" t="s">
        <v>985</v>
      </c>
      <c r="G5" s="294" t="s">
        <v>986</v>
      </c>
      <c r="H5" s="295"/>
      <c r="I5" s="167" t="s">
        <v>987</v>
      </c>
      <c r="K5" s="283"/>
      <c r="L5" s="8" t="s">
        <v>16</v>
      </c>
      <c r="M5" s="9" t="s">
        <v>17</v>
      </c>
    </row>
    <row r="6" spans="1:13" ht="6" customHeight="1">
      <c r="A6" s="85"/>
      <c r="B6" s="86"/>
      <c r="C6" s="86"/>
      <c r="D6" s="86"/>
      <c r="E6" s="86"/>
      <c r="F6" s="86"/>
      <c r="G6" s="86"/>
      <c r="H6" s="86"/>
      <c r="I6" s="87"/>
      <c r="K6" s="10"/>
      <c r="L6" s="11"/>
      <c r="M6" s="12"/>
    </row>
    <row r="7" spans="1:13" ht="15.6">
      <c r="A7" s="296" t="s">
        <v>988</v>
      </c>
      <c r="B7" s="297"/>
      <c r="C7" s="297"/>
      <c r="D7" s="297"/>
      <c r="E7" s="297"/>
      <c r="F7" s="297"/>
      <c r="G7" s="297"/>
      <c r="H7" s="297"/>
      <c r="I7" s="298"/>
      <c r="K7" s="19" t="s">
        <v>23</v>
      </c>
      <c r="L7" s="252" t="s">
        <v>23</v>
      </c>
      <c r="M7" s="278"/>
    </row>
    <row r="8" spans="1:13" ht="15.6">
      <c r="A8" s="299" t="s">
        <v>989</v>
      </c>
      <c r="B8" s="300"/>
      <c r="C8" s="300"/>
      <c r="D8" s="300"/>
      <c r="E8" s="301" t="s">
        <v>990</v>
      </c>
      <c r="F8" s="301"/>
      <c r="G8" s="301"/>
      <c r="H8" s="301"/>
      <c r="I8" s="326" t="s">
        <v>991</v>
      </c>
      <c r="K8" s="19" t="s">
        <v>7</v>
      </c>
      <c r="L8" s="252" t="s">
        <v>7</v>
      </c>
      <c r="M8" s="278"/>
    </row>
    <row r="9" spans="1:13" ht="18.899999999999999" customHeight="1">
      <c r="A9" s="314"/>
      <c r="B9" s="20" t="str">
        <f>'Общий прайс'!C342</f>
        <v>Rivelato Смеситель для кухни Adria U-обр. гибкий излив с краном питьевой воды D-35мм PVD black арт.1523517 PVD black</v>
      </c>
      <c r="C9" s="15">
        <f>'Общий прайс'!A342</f>
        <v>18726</v>
      </c>
      <c r="D9" s="14" t="s">
        <v>992</v>
      </c>
      <c r="E9" s="17">
        <f>'Общий прайс'!E342</f>
        <v>28990</v>
      </c>
      <c r="F9" s="70">
        <f>E9*(1-$F$2)</f>
        <v>17394</v>
      </c>
      <c r="G9" s="321"/>
      <c r="H9" s="311" t="s">
        <v>993</v>
      </c>
      <c r="I9" s="327"/>
      <c r="K9" s="21" t="s">
        <v>28</v>
      </c>
      <c r="L9" s="22">
        <v>400</v>
      </c>
      <c r="M9" s="23">
        <v>400</v>
      </c>
    </row>
    <row r="10" spans="1:13" ht="18.899999999999999" customHeight="1">
      <c r="A10" s="314"/>
      <c r="B10" s="20" t="str">
        <f>'Общий прайс'!C343</f>
        <v>Rivelato Смеситель для кухни Adria U-обр. гибкий излив с краном питьевой воды D-35мм antracite/cromo арт.1523517 antracite cromo</v>
      </c>
      <c r="C10" s="15">
        <f>'Общий прайс'!A343</f>
        <v>18571</v>
      </c>
      <c r="D10" s="20" t="s">
        <v>994</v>
      </c>
      <c r="E10" s="17">
        <f>'Общий прайс'!E343</f>
        <v>25990</v>
      </c>
      <c r="F10" s="70">
        <f t="shared" ref="F10:F18" si="0">E10*(1-$F$2)</f>
        <v>15594</v>
      </c>
      <c r="G10" s="321"/>
      <c r="H10" s="316"/>
      <c r="I10" s="327"/>
      <c r="K10" s="21" t="s">
        <v>30</v>
      </c>
      <c r="L10" s="22">
        <v>450</v>
      </c>
      <c r="M10" s="23">
        <v>450</v>
      </c>
    </row>
    <row r="11" spans="1:13" ht="18.899999999999999" customHeight="1">
      <c r="A11" s="314"/>
      <c r="B11" s="20" t="str">
        <f>'Общий прайс'!C344</f>
        <v>Rivelato Смеситель для кухни Adria U-обр. гибкий излив с краном питьевой воды D-35мм antracite/oro арт.1523517 antracite oro</v>
      </c>
      <c r="C11" s="15">
        <f>'Общий прайс'!A344</f>
        <v>17646</v>
      </c>
      <c r="D11" s="14" t="s">
        <v>995</v>
      </c>
      <c r="E11" s="17">
        <f>'Общий прайс'!E344</f>
        <v>25990</v>
      </c>
      <c r="F11" s="70">
        <f t="shared" si="0"/>
        <v>15594</v>
      </c>
      <c r="G11" s="321"/>
      <c r="H11" s="316"/>
      <c r="I11" s="327"/>
      <c r="K11" s="21" t="s">
        <v>33</v>
      </c>
      <c r="L11" s="22">
        <v>500</v>
      </c>
      <c r="M11" s="23">
        <v>500</v>
      </c>
    </row>
    <row r="12" spans="1:13" ht="18.899999999999999" customHeight="1">
      <c r="A12" s="314"/>
      <c r="B12" s="20" t="str">
        <f>'Общий прайс'!C345</f>
        <v>Rivelato Смеситель для кухни Adria U-обр. гибкий излив с краном питьевой воды D-35мм brina/cromo арт.1523517 brina cromo</v>
      </c>
      <c r="C12" s="15">
        <f>'Общий прайс'!A345</f>
        <v>18572</v>
      </c>
      <c r="D12" s="14" t="s">
        <v>996</v>
      </c>
      <c r="E12" s="17">
        <f>'Общий прайс'!E345</f>
        <v>25990</v>
      </c>
      <c r="F12" s="70">
        <f t="shared" si="0"/>
        <v>15594</v>
      </c>
      <c r="G12" s="321"/>
      <c r="H12" s="316"/>
      <c r="I12" s="327"/>
      <c r="K12" s="21" t="s">
        <v>36</v>
      </c>
      <c r="L12" s="22">
        <v>600</v>
      </c>
      <c r="M12" s="23">
        <v>600</v>
      </c>
    </row>
    <row r="13" spans="1:13" ht="18.899999999999999" customHeight="1">
      <c r="A13" s="314"/>
      <c r="B13" s="20" t="str">
        <f>'Общий прайс'!C346</f>
        <v>Rivelato Смеситель для кухни Adria U-обр. гибкий излив с краном питьевой воды D-35мм brina/oro арт1523517 brina oro</v>
      </c>
      <c r="C13" s="15">
        <f>'Общий прайс'!A346</f>
        <v>17647</v>
      </c>
      <c r="D13" s="14" t="s">
        <v>997</v>
      </c>
      <c r="E13" s="17">
        <f>'Общий прайс'!E346</f>
        <v>25990</v>
      </c>
      <c r="F13" s="70">
        <f t="shared" si="0"/>
        <v>15594</v>
      </c>
      <c r="G13" s="321"/>
      <c r="H13" s="316"/>
      <c r="I13" s="327"/>
      <c r="K13" s="21" t="s">
        <v>39</v>
      </c>
      <c r="L13" s="22">
        <v>800</v>
      </c>
      <c r="M13" s="23">
        <v>800</v>
      </c>
    </row>
    <row r="14" spans="1:13" ht="18.899999999999999" customHeight="1">
      <c r="A14" s="314"/>
      <c r="B14" s="20" t="str">
        <f>'Общий прайс'!C347</f>
        <v>Rivelato Смеситель для кухни Adria U-обр. гибкий излив с краном питьевой воды D-35мм brushed арт.1523517 BS нерж. Сталь брашированная</v>
      </c>
      <c r="C14" s="15">
        <f>'Общий прайс'!A347</f>
        <v>18727</v>
      </c>
      <c r="D14" s="14" t="s">
        <v>998</v>
      </c>
      <c r="E14" s="17">
        <f>'Общий прайс'!E347</f>
        <v>27990</v>
      </c>
      <c r="F14" s="70">
        <f t="shared" si="0"/>
        <v>16794</v>
      </c>
      <c r="G14" s="321"/>
      <c r="H14" s="316"/>
      <c r="I14" s="327"/>
      <c r="K14" s="21" t="s">
        <v>41</v>
      </c>
      <c r="L14" s="22">
        <v>900</v>
      </c>
      <c r="M14" s="23">
        <v>900</v>
      </c>
    </row>
    <row r="15" spans="1:13" ht="18.899999999999999" customHeight="1">
      <c r="A15" s="314"/>
      <c r="B15" s="20" t="str">
        <f>'Общий прайс'!C348</f>
        <v>Rivelato Смеситель для кухни Adria U-обр. гибкий излив с краном питьевой воды D-35мм cromo арт.1523517 cromo</v>
      </c>
      <c r="C15" s="15">
        <f>'Общий прайс'!A348</f>
        <v>17649</v>
      </c>
      <c r="D15" s="14" t="s">
        <v>999</v>
      </c>
      <c r="E15" s="17">
        <f>'Общий прайс'!E348</f>
        <v>25990</v>
      </c>
      <c r="F15" s="70">
        <f t="shared" si="0"/>
        <v>15594</v>
      </c>
      <c r="G15" s="321"/>
      <c r="H15" s="316"/>
      <c r="I15" s="327"/>
      <c r="K15" s="19" t="s">
        <v>44</v>
      </c>
      <c r="L15" s="252" t="s">
        <v>44</v>
      </c>
      <c r="M15" s="278"/>
    </row>
    <row r="16" spans="1:13" ht="18.899999999999999" customHeight="1">
      <c r="A16" s="314"/>
      <c r="B16" s="20" t="str">
        <f>'Общий прайс'!C349</f>
        <v>Rivelato Смеситель для кухни Adria U-обр. гибкий излив с краном питьевой воды D-35мм grigio metallizzato/cromo арт.1523517 grigio cromo</v>
      </c>
      <c r="C16" s="15">
        <f>'Общий прайс'!A349</f>
        <v>17648</v>
      </c>
      <c r="D16" s="14" t="s">
        <v>1000</v>
      </c>
      <c r="E16" s="17">
        <f>'Общий прайс'!E349</f>
        <v>25990</v>
      </c>
      <c r="F16" s="70">
        <f t="shared" si="0"/>
        <v>15594</v>
      </c>
      <c r="G16" s="321"/>
      <c r="H16" s="316"/>
      <c r="I16" s="327"/>
      <c r="K16" s="279" t="s">
        <v>47</v>
      </c>
      <c r="L16" s="280"/>
      <c r="M16" s="281"/>
    </row>
    <row r="17" spans="1:9" ht="18.899999999999999" customHeight="1">
      <c r="A17" s="314"/>
      <c r="B17" s="20" t="str">
        <f>'Общий прайс'!C350</f>
        <v>Rivelato Смеситель для кухни Adria U-обр. гибкий излив с краном питьевой воды D-35мм nero/cromo арт.1523517 nero cromo</v>
      </c>
      <c r="C17" s="15">
        <f>'Общий прайс'!A350</f>
        <v>18573</v>
      </c>
      <c r="D17" s="14" t="s">
        <v>1001</v>
      </c>
      <c r="E17" s="17">
        <f>'Общий прайс'!E350</f>
        <v>25990</v>
      </c>
      <c r="F17" s="70">
        <f t="shared" si="0"/>
        <v>15594</v>
      </c>
      <c r="G17" s="321"/>
      <c r="H17" s="316"/>
      <c r="I17" s="327"/>
    </row>
    <row r="18" spans="1:9" ht="18.899999999999999" customHeight="1">
      <c r="A18" s="314"/>
      <c r="B18" s="20" t="str">
        <f>'Общий прайс'!C351</f>
        <v>Rivelato Смеситель для кухни Adria U-обр. гибкий излив с краном питьевой воды D-35мм nero/oro арт.1523517 nero oro</v>
      </c>
      <c r="C18" s="15">
        <f>'Общий прайс'!A351</f>
        <v>17650</v>
      </c>
      <c r="D18" s="14" t="s">
        <v>1002</v>
      </c>
      <c r="E18" s="17">
        <f>'Общий прайс'!E351</f>
        <v>25990</v>
      </c>
      <c r="F18" s="70">
        <f t="shared" si="0"/>
        <v>15594</v>
      </c>
      <c r="G18" s="321"/>
      <c r="H18" s="317"/>
      <c r="I18" s="327"/>
    </row>
    <row r="19" spans="1:9">
      <c r="A19" s="299" t="s">
        <v>1003</v>
      </c>
      <c r="B19" s="310"/>
      <c r="C19" s="300"/>
      <c r="D19" s="300"/>
      <c r="E19" s="301" t="s">
        <v>990</v>
      </c>
      <c r="F19" s="301"/>
      <c r="G19" s="301"/>
      <c r="H19" s="301"/>
      <c r="I19" s="326" t="s">
        <v>1004</v>
      </c>
    </row>
    <row r="20" spans="1:9" ht="30.75" customHeight="1">
      <c r="A20" s="314"/>
      <c r="B20" s="20" t="str">
        <f>'Общий прайс'!C415</f>
        <v>Rivelato Смеситель для кухни ACIO U-обр.с выдвижной лейкой и краном питьевой воды D-35мм antracite арт.1927515 antracite</v>
      </c>
      <c r="C20" s="15">
        <f>'Общий прайс'!A415</f>
        <v>19183</v>
      </c>
      <c r="D20" s="20" t="s">
        <v>1005</v>
      </c>
      <c r="E20" s="17">
        <f>'Общий прайс'!E415</f>
        <v>29990</v>
      </c>
      <c r="F20" s="70">
        <f>E20*(1-$F$2)</f>
        <v>17994</v>
      </c>
      <c r="G20" s="321"/>
      <c r="H20" s="311" t="s">
        <v>1006</v>
      </c>
      <c r="I20" s="327"/>
    </row>
    <row r="21" spans="1:9" ht="30.75" customHeight="1">
      <c r="A21" s="314"/>
      <c r="B21" s="20" t="str">
        <f>'Общий прайс'!C416</f>
        <v>Rivelato Смеситель для кухни ACIO U-обр.с выдвижной лейкой и краном питьевой воды D-35мм brina арт.1927515 brina</v>
      </c>
      <c r="C21" s="15">
        <f>'Общий прайс'!A416</f>
        <v>19184</v>
      </c>
      <c r="D21" s="14" t="s">
        <v>1007</v>
      </c>
      <c r="E21" s="17">
        <f>'Общий прайс'!E416</f>
        <v>29990</v>
      </c>
      <c r="F21" s="70">
        <f t="shared" ref="F21:F79" si="1">E21*(1-$F$2)</f>
        <v>17994</v>
      </c>
      <c r="G21" s="321"/>
      <c r="H21" s="312"/>
      <c r="I21" s="327"/>
    </row>
    <row r="22" spans="1:9" ht="30.75" customHeight="1">
      <c r="A22" s="314"/>
      <c r="B22" s="20" t="str">
        <f>'Общий прайс'!C417</f>
        <v>Rivelato Смеситель для кухни ACIO U-обр. с выдвижной лейкой и краном питьевой воды D-35мм brushed арт.1927515 BS нерж. Сталь брашированная</v>
      </c>
      <c r="C22" s="15">
        <f>'Общий прайс'!A417</f>
        <v>19185</v>
      </c>
      <c r="D22" s="14" t="s">
        <v>998</v>
      </c>
      <c r="E22" s="17">
        <f>'Общий прайс'!E417</f>
        <v>31990</v>
      </c>
      <c r="F22" s="70">
        <f t="shared" si="1"/>
        <v>19194</v>
      </c>
      <c r="G22" s="321"/>
      <c r="H22" s="312"/>
      <c r="I22" s="327"/>
    </row>
    <row r="23" spans="1:9" ht="30.75" customHeight="1">
      <c r="A23" s="314"/>
      <c r="B23" s="20" t="str">
        <f>'Общий прайс'!C418</f>
        <v>Rivelato Смеситель для кухни ACIO U-обр.с выдвижной лейкой и краном питьевой воды D-35мм nero арт.1927515 nero</v>
      </c>
      <c r="C23" s="15">
        <f>'Общий прайс'!A418</f>
        <v>19161</v>
      </c>
      <c r="D23" s="14" t="s">
        <v>1008</v>
      </c>
      <c r="E23" s="17">
        <f>'Общий прайс'!E418</f>
        <v>29990</v>
      </c>
      <c r="F23" s="70">
        <f t="shared" si="1"/>
        <v>17994</v>
      </c>
      <c r="G23" s="321"/>
      <c r="H23" s="313"/>
      <c r="I23" s="327"/>
    </row>
    <row r="24" spans="1:9">
      <c r="A24" s="299" t="s">
        <v>1009</v>
      </c>
      <c r="B24" s="300"/>
      <c r="C24" s="300"/>
      <c r="D24" s="300"/>
      <c r="E24" s="301" t="s">
        <v>990</v>
      </c>
      <c r="F24" s="301"/>
      <c r="G24" s="301"/>
      <c r="H24" s="301"/>
      <c r="I24" s="326" t="s">
        <v>1010</v>
      </c>
    </row>
    <row r="25" spans="1:9" ht="30.75" customHeight="1">
      <c r="A25" s="314"/>
      <c r="B25" s="20" t="str">
        <f>'Общий прайс'!C419</f>
        <v>Rivelato Смеситель для кухни ALMARA U-обр. гибкий излив с краном питьевой воды D-35мм antracite арт.1526515 antracite</v>
      </c>
      <c r="C25" s="15">
        <f>'Общий прайс'!A419</f>
        <v>19167</v>
      </c>
      <c r="D25" s="20" t="s">
        <v>1005</v>
      </c>
      <c r="E25" s="17">
        <f>'Общий прайс'!E419</f>
        <v>30990</v>
      </c>
      <c r="F25" s="70">
        <f t="shared" si="1"/>
        <v>18594</v>
      </c>
      <c r="G25" s="321"/>
      <c r="H25" s="311" t="s">
        <v>1011</v>
      </c>
      <c r="I25" s="327"/>
    </row>
    <row r="26" spans="1:9" ht="30.75" customHeight="1">
      <c r="A26" s="314"/>
      <c r="B26" s="20" t="str">
        <f>'Общий прайс'!C420</f>
        <v>Rivelato Смеситель для кухни ALMARA U-обр. гибкий излив с краном питьевой воды D-35мм brina арт.1526515 brina</v>
      </c>
      <c r="C26" s="15">
        <f>'Общий прайс'!A420</f>
        <v>19163</v>
      </c>
      <c r="D26" s="14" t="s">
        <v>1007</v>
      </c>
      <c r="E26" s="17">
        <f>'Общий прайс'!E420</f>
        <v>30990</v>
      </c>
      <c r="F26" s="70">
        <f t="shared" si="1"/>
        <v>18594</v>
      </c>
      <c r="G26" s="321"/>
      <c r="H26" s="312"/>
      <c r="I26" s="327"/>
    </row>
    <row r="27" spans="1:9" ht="30.75" customHeight="1">
      <c r="A27" s="314"/>
      <c r="B27" s="20" t="str">
        <f>'Общий прайс'!C421</f>
        <v>Rivelato Смеситель для кухни ALMARA U-обр. гибкий излив с краном питьевой воды D-35мм brushed арт.1526515 BS нерж. Сталь брашированная</v>
      </c>
      <c r="C27" s="15">
        <f>'Общий прайс'!A421</f>
        <v>19166</v>
      </c>
      <c r="D27" s="14" t="s">
        <v>998</v>
      </c>
      <c r="E27" s="17">
        <f>'Общий прайс'!E421</f>
        <v>32990</v>
      </c>
      <c r="F27" s="70">
        <f t="shared" si="1"/>
        <v>19794</v>
      </c>
      <c r="G27" s="321"/>
      <c r="H27" s="312"/>
      <c r="I27" s="327"/>
    </row>
    <row r="28" spans="1:9" ht="30.75" customHeight="1">
      <c r="A28" s="314"/>
      <c r="B28" s="20" t="str">
        <f>'Общий прайс'!C422</f>
        <v>Rivelato Смеситель для кухни ALMARA U-обр. гибкий излив с краном питьевой воды D-35мм nero арт.1526515 nero</v>
      </c>
      <c r="C28" s="15">
        <f>'Общий прайс'!A422</f>
        <v>19165</v>
      </c>
      <c r="D28" s="14" t="s">
        <v>1008</v>
      </c>
      <c r="E28" s="17">
        <f>'Общий прайс'!E422</f>
        <v>30990</v>
      </c>
      <c r="F28" s="70">
        <f t="shared" si="1"/>
        <v>18594</v>
      </c>
      <c r="G28" s="321"/>
      <c r="H28" s="313"/>
      <c r="I28" s="327"/>
    </row>
    <row r="29" spans="1:9">
      <c r="A29" s="299" t="s">
        <v>1012</v>
      </c>
      <c r="B29" s="300"/>
      <c r="C29" s="300"/>
      <c r="D29" s="300"/>
      <c r="E29" s="301" t="s">
        <v>990</v>
      </c>
      <c r="F29" s="301"/>
      <c r="G29" s="301"/>
      <c r="H29" s="301"/>
      <c r="I29" s="326" t="s">
        <v>1013</v>
      </c>
    </row>
    <row r="30" spans="1:9" ht="30.75" customHeight="1">
      <c r="A30" s="314"/>
      <c r="B30" s="20" t="str">
        <f>'Общий прайс'!C431</f>
        <v>Rivelato Смеситель для кухни ETERNA U-обр. гибкий излив с краном питьевой воды D-35мм antracite арт.1524520 antracite</v>
      </c>
      <c r="C30" s="15">
        <f>'Общий прайс'!A431</f>
        <v>19174</v>
      </c>
      <c r="D30" s="20" t="s">
        <v>1005</v>
      </c>
      <c r="E30" s="17">
        <f>'Общий прайс'!E431</f>
        <v>30990</v>
      </c>
      <c r="F30" s="70">
        <f t="shared" si="1"/>
        <v>18594</v>
      </c>
      <c r="G30" s="321"/>
      <c r="H30" s="311" t="s">
        <v>1011</v>
      </c>
      <c r="I30" s="327"/>
    </row>
    <row r="31" spans="1:9" ht="30.75" customHeight="1">
      <c r="A31" s="314"/>
      <c r="B31" s="20" t="str">
        <f>'Общий прайс'!C432</f>
        <v>Rivelato Смеситель для кухни ETERNA U-обр. гибкий излив с краном питьевой воды D-35мм brina арт.1524520 brina</v>
      </c>
      <c r="C31" s="15">
        <f>'Общий прайс'!A432</f>
        <v>19164</v>
      </c>
      <c r="D31" s="14" t="s">
        <v>1007</v>
      </c>
      <c r="E31" s="17">
        <f>'Общий прайс'!E432</f>
        <v>30990</v>
      </c>
      <c r="F31" s="70">
        <f t="shared" si="1"/>
        <v>18594</v>
      </c>
      <c r="G31" s="321"/>
      <c r="H31" s="312"/>
      <c r="I31" s="327"/>
    </row>
    <row r="32" spans="1:9" ht="30.75" customHeight="1">
      <c r="A32" s="314"/>
      <c r="B32" s="20" t="str">
        <f>'Общий прайс'!C433</f>
        <v>Rivelato Смеситель для кухни ETERNA U-обр. гибкий излив с краном питьевой воды D-35мм brushed арт.1524520 BS нерж. Сталь брашированная</v>
      </c>
      <c r="C32" s="15">
        <f>'Общий прайс'!A433</f>
        <v>19175</v>
      </c>
      <c r="D32" s="14" t="s">
        <v>998</v>
      </c>
      <c r="E32" s="17">
        <f>'Общий прайс'!E433</f>
        <v>32990</v>
      </c>
      <c r="F32" s="70">
        <f t="shared" si="1"/>
        <v>19794</v>
      </c>
      <c r="G32" s="321"/>
      <c r="H32" s="312"/>
      <c r="I32" s="327"/>
    </row>
    <row r="33" spans="1:9" ht="30.75" customHeight="1">
      <c r="A33" s="314"/>
      <c r="B33" s="20" t="str">
        <f>'Общий прайс'!C434</f>
        <v>Rivelato Смеситель для кухни ETERNA U-обр. гибкий излив с краном питьевой воды D-35мм nero арт.1524520 nero</v>
      </c>
      <c r="C33" s="15">
        <f>'Общий прайс'!A434</f>
        <v>19176</v>
      </c>
      <c r="D33" s="14" t="s">
        <v>1008</v>
      </c>
      <c r="E33" s="17">
        <f>'Общий прайс'!E434</f>
        <v>30990</v>
      </c>
      <c r="F33" s="70">
        <f t="shared" si="1"/>
        <v>18594</v>
      </c>
      <c r="G33" s="321"/>
      <c r="H33" s="313"/>
      <c r="I33" s="327"/>
    </row>
    <row r="34" spans="1:9">
      <c r="A34" s="299" t="s">
        <v>1014</v>
      </c>
      <c r="B34" s="300"/>
      <c r="C34" s="300"/>
      <c r="D34" s="300"/>
      <c r="E34" s="301" t="s">
        <v>990</v>
      </c>
      <c r="F34" s="301"/>
      <c r="G34" s="301"/>
      <c r="H34" s="301"/>
      <c r="I34" s="326" t="s">
        <v>1015</v>
      </c>
    </row>
    <row r="35" spans="1:9" ht="26.25" customHeight="1">
      <c r="A35" s="314"/>
      <c r="B35" s="20" t="str">
        <f>'Общий прайс'!C435</f>
        <v>Rivelato Смеситель для кухни LIVO U-обр. гибкий излив с краном питьевой воды D-35мм antracite арт.3975280 antracite</v>
      </c>
      <c r="C35" s="15">
        <f>'Общий прайс'!A435</f>
        <v>19179</v>
      </c>
      <c r="D35" s="20" t="s">
        <v>1005</v>
      </c>
      <c r="E35" s="17">
        <f>'Общий прайс'!E435</f>
        <v>24990</v>
      </c>
      <c r="F35" s="70">
        <f t="shared" si="1"/>
        <v>14994</v>
      </c>
      <c r="G35" s="321"/>
      <c r="H35" s="311" t="s">
        <v>1016</v>
      </c>
      <c r="I35" s="327"/>
    </row>
    <row r="36" spans="1:9" ht="26.25" customHeight="1">
      <c r="A36" s="314"/>
      <c r="B36" s="20" t="str">
        <f>'Общий прайс'!C436</f>
        <v>Rivelato Смеситель для кухни LIVO U-обр. гибкий излив с краном питьевой воды D-35мм brina арт.3975280 brina</v>
      </c>
      <c r="C36" s="15">
        <f>'Общий прайс'!A436</f>
        <v>19159</v>
      </c>
      <c r="D36" s="14" t="s">
        <v>1007</v>
      </c>
      <c r="E36" s="17">
        <f>'Общий прайс'!E436</f>
        <v>24990</v>
      </c>
      <c r="F36" s="70">
        <f t="shared" si="1"/>
        <v>14994</v>
      </c>
      <c r="G36" s="321"/>
      <c r="H36" s="312"/>
      <c r="I36" s="327"/>
    </row>
    <row r="37" spans="1:9" ht="26.25" customHeight="1">
      <c r="A37" s="314"/>
      <c r="B37" s="20" t="str">
        <f>'Общий прайс'!C437</f>
        <v>Rivelato Смеситель для кухни LIVO U-обр. гибкий излив с краном питьевой воды D-35мм brushed арт.3975280 BS нерж. Сталь брашированная</v>
      </c>
      <c r="C37" s="15">
        <f>'Общий прайс'!A437</f>
        <v>19177</v>
      </c>
      <c r="D37" s="14" t="s">
        <v>998</v>
      </c>
      <c r="E37" s="17">
        <f>'Общий прайс'!E437</f>
        <v>26990</v>
      </c>
      <c r="F37" s="70">
        <f t="shared" si="1"/>
        <v>16194</v>
      </c>
      <c r="G37" s="321"/>
      <c r="H37" s="312"/>
      <c r="I37" s="327"/>
    </row>
    <row r="38" spans="1:9" ht="26.25" customHeight="1">
      <c r="A38" s="314"/>
      <c r="B38" s="20" t="str">
        <f>'Общий прайс'!C438</f>
        <v>Rivelato Смеситель для кухни LIVO U-обр. гибкий излив с краном питьевой воды D-35мм nero арт.3975280 nero</v>
      </c>
      <c r="C38" s="15">
        <f>'Общий прайс'!A438</f>
        <v>19178</v>
      </c>
      <c r="D38" s="14" t="s">
        <v>1008</v>
      </c>
      <c r="E38" s="17">
        <f>'Общий прайс'!E438</f>
        <v>24990</v>
      </c>
      <c r="F38" s="70">
        <f t="shared" si="1"/>
        <v>14994</v>
      </c>
      <c r="G38" s="321"/>
      <c r="H38" s="313"/>
      <c r="I38" s="327"/>
    </row>
    <row r="39" spans="1:9">
      <c r="A39" s="299" t="s">
        <v>1017</v>
      </c>
      <c r="B39" s="300"/>
      <c r="C39" s="300"/>
      <c r="D39" s="300"/>
      <c r="E39" s="301" t="s">
        <v>990</v>
      </c>
      <c r="F39" s="301"/>
      <c r="G39" s="301"/>
      <c r="H39" s="301"/>
      <c r="I39" s="326" t="s">
        <v>1018</v>
      </c>
    </row>
    <row r="40" spans="1:9" ht="37.5" customHeight="1">
      <c r="A40" s="314"/>
      <c r="B40" s="20" t="str">
        <f>'Общий прайс'!C439</f>
        <v>Rivelato Смеситель для кухни PORTO U-обр. с выдвижной лейкой и краном питьевой воды D-35мм antracite арт.1928520 antracite</v>
      </c>
      <c r="C40" s="15">
        <f>'Общий прайс'!A439</f>
        <v>19182</v>
      </c>
      <c r="D40" s="20" t="s">
        <v>1005</v>
      </c>
      <c r="E40" s="17">
        <f>'Общий прайс'!E439</f>
        <v>24990</v>
      </c>
      <c r="F40" s="70">
        <f t="shared" si="1"/>
        <v>14994</v>
      </c>
      <c r="G40" s="321"/>
      <c r="H40" s="311" t="s">
        <v>1019</v>
      </c>
      <c r="I40" s="327"/>
    </row>
    <row r="41" spans="1:9" ht="37.5" customHeight="1">
      <c r="A41" s="314"/>
      <c r="B41" s="20" t="str">
        <f>'Общий прайс'!C440</f>
        <v>Rivelato Смеситель для кухни PORTO U-обр. с выдвижной лейкой и краном питьевой воды D-35мм brina арт.1928520 brina</v>
      </c>
      <c r="C41" s="15">
        <f>'Общий прайс'!A440</f>
        <v>19181</v>
      </c>
      <c r="D41" s="14" t="s">
        <v>1007</v>
      </c>
      <c r="E41" s="17">
        <f>'Общий прайс'!E440</f>
        <v>24990</v>
      </c>
      <c r="F41" s="70">
        <f t="shared" si="1"/>
        <v>14994</v>
      </c>
      <c r="G41" s="321"/>
      <c r="H41" s="312"/>
      <c r="I41" s="327"/>
    </row>
    <row r="42" spans="1:9" ht="37.5" customHeight="1">
      <c r="A42" s="314"/>
      <c r="B42" s="20" t="str">
        <f>'Общий прайс'!C441</f>
        <v>Rivelato Смеситель для кухни PORTO U-обр. с выдвижной лейкой и краном питьевой воды D-35мм brushed арт.1928520 BS нерж. Сталь брашированная</v>
      </c>
      <c r="C42" s="15">
        <f>'Общий прайс'!A441</f>
        <v>19180</v>
      </c>
      <c r="D42" s="14" t="s">
        <v>998</v>
      </c>
      <c r="E42" s="17">
        <f>'Общий прайс'!E441</f>
        <v>26990</v>
      </c>
      <c r="F42" s="70">
        <f t="shared" si="1"/>
        <v>16194</v>
      </c>
      <c r="G42" s="321"/>
      <c r="H42" s="312"/>
      <c r="I42" s="327"/>
    </row>
    <row r="43" spans="1:9" ht="37.5" customHeight="1">
      <c r="A43" s="314"/>
      <c r="B43" s="20" t="str">
        <f>'Общий прайс'!C442</f>
        <v>Rivelato Смеситель для кухни PORTO U-обр. с выдвижной лейкой и краном питьевой воды D-35мм nero арт.1928520 nero</v>
      </c>
      <c r="C43" s="15">
        <f>'Общий прайс'!A442</f>
        <v>19162</v>
      </c>
      <c r="D43" s="14" t="s">
        <v>1008</v>
      </c>
      <c r="E43" s="17">
        <f>'Общий прайс'!E442</f>
        <v>24990</v>
      </c>
      <c r="F43" s="70">
        <f t="shared" si="1"/>
        <v>14994</v>
      </c>
      <c r="G43" s="321"/>
      <c r="H43" s="313"/>
      <c r="I43" s="327"/>
    </row>
    <row r="44" spans="1:9">
      <c r="A44" s="299" t="s">
        <v>1020</v>
      </c>
      <c r="B44" s="300"/>
      <c r="C44" s="300"/>
      <c r="D44" s="300"/>
      <c r="E44" s="301" t="s">
        <v>990</v>
      </c>
      <c r="F44" s="301"/>
      <c r="G44" s="301"/>
      <c r="H44" s="301"/>
      <c r="I44" s="326" t="s">
        <v>1021</v>
      </c>
    </row>
    <row r="45" spans="1:9">
      <c r="A45" s="314"/>
      <c r="B45" s="20" t="str">
        <f>'Общий прайс'!C402</f>
        <v>Rivelato Смеситель для кухни Trevi U-обр. с краном питьевой воды и выдвижной лейкой D-35мм antracite cromo арт.2433505 antracite cromo</v>
      </c>
      <c r="C45" s="15">
        <f>'Общий прайс'!A402</f>
        <v>18940</v>
      </c>
      <c r="D45" s="20" t="s">
        <v>1022</v>
      </c>
      <c r="E45" s="17">
        <f>'Общий прайс'!E402</f>
        <v>30990</v>
      </c>
      <c r="F45" s="70">
        <f t="shared" si="1"/>
        <v>18594</v>
      </c>
      <c r="G45" s="321"/>
      <c r="H45" s="311" t="s">
        <v>1023</v>
      </c>
      <c r="I45" s="327"/>
    </row>
    <row r="46" spans="1:9">
      <c r="A46" s="314"/>
      <c r="B46" s="20" t="str">
        <f>'Общий прайс'!C403</f>
        <v>Rivelato Смеситель для кухни Trevi U-обр. с краном питьевой воды и выдвижной лейкой D-35мм brina cromo арт.2433505 brina cromo</v>
      </c>
      <c r="C46" s="15">
        <f>'Общий прайс'!A403</f>
        <v>18941</v>
      </c>
      <c r="D46" s="20" t="s">
        <v>996</v>
      </c>
      <c r="E46" s="17">
        <f>'Общий прайс'!E403</f>
        <v>30990</v>
      </c>
      <c r="F46" s="70">
        <f t="shared" si="1"/>
        <v>18594</v>
      </c>
      <c r="G46" s="321"/>
      <c r="H46" s="312"/>
      <c r="I46" s="327"/>
    </row>
    <row r="47" spans="1:9">
      <c r="A47" s="314"/>
      <c r="B47" s="20" t="str">
        <f>'Общий прайс'!C404</f>
        <v>Rivelato Смеситель для кухни Trevi U-обр. с краном питьевой воды и выдвижной лейкой D-35мм brushed арт.2433505 BS нерж. Сталь брашированная</v>
      </c>
      <c r="C47" s="15">
        <f>'Общий прайс'!A404</f>
        <v>18939</v>
      </c>
      <c r="D47" s="20" t="s">
        <v>998</v>
      </c>
      <c r="E47" s="17">
        <f>'Общий прайс'!E404</f>
        <v>32990</v>
      </c>
      <c r="F47" s="70">
        <f t="shared" si="1"/>
        <v>19794</v>
      </c>
      <c r="G47" s="321"/>
      <c r="H47" s="312"/>
      <c r="I47" s="327"/>
    </row>
    <row r="48" spans="1:9">
      <c r="A48" s="314"/>
      <c r="B48" s="20" t="str">
        <f>'Общий прайс'!C405</f>
        <v>Rivelato Смеситель для кухни Trevi U-обр. с краном питьевой воды и выдвижной лейкой D-35мм PVD black арт.2433505 PVD black</v>
      </c>
      <c r="C48" s="15">
        <f>'Общий прайс'!A405</f>
        <v>18730</v>
      </c>
      <c r="D48" s="14" t="s">
        <v>992</v>
      </c>
      <c r="E48" s="17">
        <f>'Общий прайс'!E405</f>
        <v>33990</v>
      </c>
      <c r="F48" s="70">
        <f t="shared" si="1"/>
        <v>20394</v>
      </c>
      <c r="G48" s="321"/>
      <c r="H48" s="312"/>
      <c r="I48" s="327"/>
    </row>
    <row r="49" spans="1:9">
      <c r="A49" s="314"/>
      <c r="B49" s="20" t="str">
        <f>'Общий прайс'!C406</f>
        <v>Rivelato Смеситель для кухни Trevi U-обр. с краном питьевой воды и выдвижной лейкой D-35мм beige scuro cromo арт.2433505 beige scuro</v>
      </c>
      <c r="C49" s="15">
        <f>'Общий прайс'!A406</f>
        <v>18942</v>
      </c>
      <c r="D49" s="14" t="s">
        <v>1024</v>
      </c>
      <c r="E49" s="17">
        <f>'Общий прайс'!E406</f>
        <v>30990</v>
      </c>
      <c r="F49" s="70">
        <f t="shared" si="1"/>
        <v>18594</v>
      </c>
      <c r="G49" s="321"/>
      <c r="H49" s="312"/>
      <c r="I49" s="327"/>
    </row>
    <row r="50" spans="1:9">
      <c r="A50" s="314"/>
      <c r="B50" s="20" t="str">
        <f>'Общий прайс'!C407</f>
        <v>Rivelato Смеситель для кухни Trevi U-обр. с краном питьевой воды и выдвижной лейкой D-35мм cromo арт.2433505 cromo</v>
      </c>
      <c r="C50" s="15">
        <f>'Общий прайс'!A407</f>
        <v>18946</v>
      </c>
      <c r="D50" s="14" t="s">
        <v>999</v>
      </c>
      <c r="E50" s="17">
        <f>'Общий прайс'!E407</f>
        <v>30990</v>
      </c>
      <c r="F50" s="70">
        <f t="shared" si="1"/>
        <v>18594</v>
      </c>
      <c r="G50" s="321"/>
      <c r="H50" s="312"/>
      <c r="I50" s="327"/>
    </row>
    <row r="51" spans="1:9">
      <c r="A51" s="314"/>
      <c r="B51" s="20" t="str">
        <f>'Общий прайс'!C408</f>
        <v>Rivelato Смеситель для кухни Trevi U-обр. с краном питьевой воды и выдвижной лейкой D-35мм grigio metallizzato cromo арт.2433505 grigio cromo</v>
      </c>
      <c r="C51" s="15">
        <f>'Общий прайс'!A408</f>
        <v>18943</v>
      </c>
      <c r="D51" s="14" t="s">
        <v>1000</v>
      </c>
      <c r="E51" s="17">
        <f>'Общий прайс'!E408</f>
        <v>30990</v>
      </c>
      <c r="F51" s="70">
        <f t="shared" si="1"/>
        <v>18594</v>
      </c>
      <c r="G51" s="321"/>
      <c r="H51" s="312"/>
      <c r="I51" s="327"/>
    </row>
    <row r="52" spans="1:9">
      <c r="A52" s="314"/>
      <c r="B52" s="20" t="str">
        <f>'Общий прайс'!C409</f>
        <v>Rivelato Смеситель для кухни Trevi U-обр. с краном питьевой воды и выдвижной лейкой D-35мм nero cromo арт.2433505 nero cromo</v>
      </c>
      <c r="C52" s="15">
        <f>'Общий прайс'!A409</f>
        <v>18945</v>
      </c>
      <c r="D52" s="14" t="s">
        <v>1001</v>
      </c>
      <c r="E52" s="17">
        <f>'Общий прайс'!E409</f>
        <v>30990</v>
      </c>
      <c r="F52" s="70">
        <f t="shared" si="1"/>
        <v>18594</v>
      </c>
      <c r="G52" s="321"/>
      <c r="H52" s="312"/>
      <c r="I52" s="327"/>
    </row>
    <row r="53" spans="1:9">
      <c r="A53" s="314"/>
      <c r="B53" s="20" t="str">
        <f>'Общий прайс'!C410</f>
        <v>Rivelato Смеситель для кухни Trevi U-обр. с краном питьевой воды и выдвижной лейкой D-35мм topazio cromo арт.2433505 topazio crom</v>
      </c>
      <c r="C53" s="15">
        <f>'Общий прайс'!A410</f>
        <v>18944</v>
      </c>
      <c r="D53" s="14" t="s">
        <v>1025</v>
      </c>
      <c r="E53" s="17">
        <f>'Общий прайс'!E410</f>
        <v>30990</v>
      </c>
      <c r="F53" s="70">
        <f t="shared" si="1"/>
        <v>18594</v>
      </c>
      <c r="G53" s="321"/>
      <c r="H53" s="313"/>
      <c r="I53" s="327"/>
    </row>
    <row r="54" spans="1:9">
      <c r="A54" s="299" t="s">
        <v>1026</v>
      </c>
      <c r="B54" s="300"/>
      <c r="C54" s="300"/>
      <c r="D54" s="300"/>
      <c r="E54" s="301" t="s">
        <v>990</v>
      </c>
      <c r="F54" s="301"/>
      <c r="G54" s="301"/>
      <c r="H54" s="301"/>
      <c r="I54" s="326" t="s">
        <v>1027</v>
      </c>
    </row>
    <row r="55" spans="1:9">
      <c r="A55" s="314"/>
      <c r="B55" s="20" t="str">
        <f>'Общий прайс'!C384</f>
        <v>Rivelato Смеситель для кухни Lugano Г-обр. с краном питьевой воды D-35мм antracite/cromo арт. 1523513 antracite cromo</v>
      </c>
      <c r="C55" s="15">
        <f>'Общий прайс'!A384</f>
        <v>18583</v>
      </c>
      <c r="D55" s="20" t="s">
        <v>1022</v>
      </c>
      <c r="E55" s="17">
        <f>'Общий прайс'!E384</f>
        <v>20990</v>
      </c>
      <c r="F55" s="70">
        <f t="shared" si="1"/>
        <v>12594</v>
      </c>
      <c r="G55" s="321"/>
      <c r="H55" s="311" t="s">
        <v>1028</v>
      </c>
      <c r="I55" s="327"/>
    </row>
    <row r="56" spans="1:9">
      <c r="A56" s="314"/>
      <c r="B56" s="20" t="str">
        <f>'Общий прайс'!C385</f>
        <v>Rivelato Смеситель для кухни Lugano Г-обр. с краном питьевой воды D-35мм antracite/oro арт. 1523513 antracite oro</v>
      </c>
      <c r="C56" s="15">
        <f>'Общий прайс'!A385</f>
        <v>17642</v>
      </c>
      <c r="D56" s="20" t="s">
        <v>995</v>
      </c>
      <c r="E56" s="17">
        <f>'Общий прайс'!E385</f>
        <v>20990</v>
      </c>
      <c r="F56" s="70">
        <f t="shared" si="1"/>
        <v>12594</v>
      </c>
      <c r="G56" s="321"/>
      <c r="H56" s="312"/>
      <c r="I56" s="327"/>
    </row>
    <row r="57" spans="1:9">
      <c r="A57" s="314"/>
      <c r="B57" s="20" t="str">
        <f>'Общий прайс'!C386</f>
        <v>Rivelato Смеситель для кухни Lugano Г-обр. с краном питьевой воды D-35мм brina/cromo арт.1523513 brina cromo</v>
      </c>
      <c r="C57" s="15">
        <f>'Общий прайс'!A386</f>
        <v>18584</v>
      </c>
      <c r="D57" s="20" t="s">
        <v>996</v>
      </c>
      <c r="E57" s="17">
        <f>'Общий прайс'!E386</f>
        <v>20990</v>
      </c>
      <c r="F57" s="70">
        <f t="shared" si="1"/>
        <v>12594</v>
      </c>
      <c r="G57" s="321"/>
      <c r="H57" s="312"/>
      <c r="I57" s="327"/>
    </row>
    <row r="58" spans="1:9">
      <c r="A58" s="314"/>
      <c r="B58" s="20" t="str">
        <f>'Общий прайс'!C387</f>
        <v>Rivelato Смеситель для кухни Lugano Г-обр. с краном питьевой воды D-35мм brina/oro арт.1523513 brina oro</v>
      </c>
      <c r="C58" s="15">
        <f>'Общий прайс'!A387</f>
        <v>17641</v>
      </c>
      <c r="D58" s="20" t="s">
        <v>997</v>
      </c>
      <c r="E58" s="17">
        <f>'Общий прайс'!E387</f>
        <v>20990</v>
      </c>
      <c r="F58" s="70">
        <f t="shared" si="1"/>
        <v>12594</v>
      </c>
      <c r="G58" s="321"/>
      <c r="H58" s="312"/>
      <c r="I58" s="327"/>
    </row>
    <row r="59" spans="1:9">
      <c r="A59" s="314"/>
      <c r="B59" s="20" t="str">
        <f>'Общий прайс'!C388</f>
        <v>Rivelato Смеситель для кухни Lugano Г-обр. с краном питьевой воды D-35мм brushed арт. 1523513 BS нерж. Сталь брашированная</v>
      </c>
      <c r="C59" s="15">
        <f>'Общий прайс'!A388</f>
        <v>18763</v>
      </c>
      <c r="D59" s="20" t="s">
        <v>998</v>
      </c>
      <c r="E59" s="17">
        <f>'Общий прайс'!E388</f>
        <v>22990</v>
      </c>
      <c r="F59" s="70">
        <f t="shared" si="1"/>
        <v>13794</v>
      </c>
      <c r="G59" s="321"/>
      <c r="H59" s="312"/>
      <c r="I59" s="327"/>
    </row>
    <row r="60" spans="1:9">
      <c r="A60" s="314"/>
      <c r="B60" s="20" t="str">
        <f>'Общий прайс'!C389</f>
        <v>Rivelato Смеситель для кухни Lugano Г-обр. с краном питьевой воды D-35мм cromo арт.1523513 cromo</v>
      </c>
      <c r="C60" s="15">
        <f>'Общий прайс'!A389</f>
        <v>17645</v>
      </c>
      <c r="D60" s="20" t="s">
        <v>999</v>
      </c>
      <c r="E60" s="17">
        <f>'Общий прайс'!E389</f>
        <v>20990</v>
      </c>
      <c r="F60" s="70">
        <f t="shared" si="1"/>
        <v>12594</v>
      </c>
      <c r="G60" s="321"/>
      <c r="H60" s="312"/>
      <c r="I60" s="327"/>
    </row>
    <row r="61" spans="1:9">
      <c r="A61" s="314"/>
      <c r="B61" s="20" t="str">
        <f>'Общий прайс'!C390</f>
        <v>Rivelato Смеситель для кухни Lugano Г-обр. с краном питьевой воды D-35мм grigio metallizzato/cromo арт.1523513 grigio cromo</v>
      </c>
      <c r="C61" s="15">
        <f>'Общий прайс'!A390</f>
        <v>17644</v>
      </c>
      <c r="D61" s="20" t="s">
        <v>1000</v>
      </c>
      <c r="E61" s="17">
        <f>'Общий прайс'!E390</f>
        <v>20990</v>
      </c>
      <c r="F61" s="70">
        <f t="shared" si="1"/>
        <v>12594</v>
      </c>
      <c r="G61" s="321"/>
      <c r="H61" s="312"/>
      <c r="I61" s="327"/>
    </row>
    <row r="62" spans="1:9" ht="60">
      <c r="A62" s="314"/>
      <c r="B62" s="14" t="str">
        <f>'Общий прайс'!C391</f>
        <v>Rivelato Смеситель для кухни Lugano Г-обр. с краном питьевой воды D-35мм nero/cromo арт.1523513 nero cromo</v>
      </c>
      <c r="C62" s="15">
        <f>'Общий прайс'!A391</f>
        <v>18585</v>
      </c>
      <c r="D62" s="14" t="s">
        <v>1001</v>
      </c>
      <c r="E62" s="17">
        <f>'Общий прайс'!E391</f>
        <v>20990</v>
      </c>
      <c r="F62" s="70">
        <f t="shared" si="1"/>
        <v>12594</v>
      </c>
      <c r="G62" s="321"/>
      <c r="H62" s="312"/>
      <c r="I62" s="327"/>
    </row>
    <row r="63" spans="1:9">
      <c r="A63" s="314"/>
      <c r="B63" s="20" t="str">
        <f>'Общий прайс'!C392</f>
        <v>Rivelato Смеситель для кухни Lugano Г-обр. с краном питьевой воды D-35мм nero/oro арт.1523513 nero oro</v>
      </c>
      <c r="C63" s="15">
        <f>'Общий прайс'!A392</f>
        <v>17643</v>
      </c>
      <c r="D63" s="14" t="s">
        <v>1002</v>
      </c>
      <c r="E63" s="17">
        <f>'Общий прайс'!E392</f>
        <v>20990</v>
      </c>
      <c r="F63" s="70">
        <f t="shared" si="1"/>
        <v>12594</v>
      </c>
      <c r="G63" s="321"/>
      <c r="H63" s="312"/>
      <c r="I63" s="327"/>
    </row>
    <row r="64" spans="1:9">
      <c r="A64" s="314"/>
      <c r="B64" s="20" t="str">
        <f>'Общий прайс'!C393</f>
        <v>Rivelato Смеситель для кухни Lugano Г-обр. с краном питьевой воды D-35мм PVD black арт. 1523513 PVD black</v>
      </c>
      <c r="C64" s="15">
        <f>'Общий прайс'!A393</f>
        <v>18762</v>
      </c>
      <c r="D64" s="14" t="s">
        <v>992</v>
      </c>
      <c r="E64" s="17">
        <f>'Общий прайс'!E393</f>
        <v>23990</v>
      </c>
      <c r="F64" s="70">
        <f t="shared" si="1"/>
        <v>14394</v>
      </c>
      <c r="G64" s="321"/>
      <c r="H64" s="313"/>
      <c r="I64" s="327"/>
    </row>
    <row r="65" spans="1:9">
      <c r="A65" s="299" t="s">
        <v>1029</v>
      </c>
      <c r="B65" s="300"/>
      <c r="C65" s="300"/>
      <c r="D65" s="300"/>
      <c r="E65" s="301" t="s">
        <v>990</v>
      </c>
      <c r="F65" s="301"/>
      <c r="G65" s="301"/>
      <c r="H65" s="301"/>
      <c r="I65" s="326" t="s">
        <v>1030</v>
      </c>
    </row>
    <row r="66" spans="1:9" ht="33.75" customHeight="1">
      <c r="A66" s="314"/>
      <c r="B66" s="20" t="str">
        <f>'Общий прайс'!C427</f>
        <v>Rivelato Смеситель для кухни BRENTA Г-обр. с краном питьевой воды D-35мм antracite арт.1574530 antracite</v>
      </c>
      <c r="C66" s="15">
        <f>'Общий прайс'!A427</f>
        <v>19173</v>
      </c>
      <c r="D66" s="20" t="s">
        <v>1031</v>
      </c>
      <c r="E66" s="17">
        <f>'Общий прайс'!E427</f>
        <v>20990</v>
      </c>
      <c r="F66" s="70">
        <f t="shared" si="1"/>
        <v>12594</v>
      </c>
      <c r="G66" s="321"/>
      <c r="H66" s="311" t="s">
        <v>1032</v>
      </c>
      <c r="I66" s="327"/>
    </row>
    <row r="67" spans="1:9" ht="33.75" customHeight="1">
      <c r="A67" s="314"/>
      <c r="B67" s="20" t="str">
        <f>'Общий прайс'!C428</f>
        <v>Rivelato Смеситель для кухни BRENTA Г-обр. с краном питьевой воды D-35мм brina арт.1574530 brina</v>
      </c>
      <c r="C67" s="15">
        <f>'Общий прайс'!A428</f>
        <v>19172</v>
      </c>
      <c r="D67" s="20" t="s">
        <v>1033</v>
      </c>
      <c r="E67" s="17">
        <f>'Общий прайс'!E428</f>
        <v>20990</v>
      </c>
      <c r="F67" s="70">
        <f t="shared" si="1"/>
        <v>12594</v>
      </c>
      <c r="G67" s="321"/>
      <c r="H67" s="312"/>
      <c r="I67" s="327"/>
    </row>
    <row r="68" spans="1:9" ht="33.75" customHeight="1">
      <c r="A68" s="314"/>
      <c r="B68" s="20" t="str">
        <f>'Общий прайс'!C429</f>
        <v>Rivelato Смеситель для кухни BRENTA Г-обр. с краном питьевой воды D-35мм brushed арт.1574530 BS нерж. Сталь брашированная</v>
      </c>
      <c r="C68" s="15">
        <f>'Общий прайс'!A429</f>
        <v>19171</v>
      </c>
      <c r="D68" s="20" t="s">
        <v>1034</v>
      </c>
      <c r="E68" s="17">
        <f>'Общий прайс'!E429</f>
        <v>22990</v>
      </c>
      <c r="F68" s="70">
        <f t="shared" si="1"/>
        <v>13794</v>
      </c>
      <c r="G68" s="321"/>
      <c r="H68" s="312"/>
      <c r="I68" s="327"/>
    </row>
    <row r="69" spans="1:9" ht="33.75" customHeight="1">
      <c r="A69" s="314"/>
      <c r="B69" s="20" t="str">
        <f>'Общий прайс'!C430</f>
        <v>Rivelato Смеситель для кухни BRENTA Г-обр. с краном питьевой воды D-35мм nero арт.1574530 nero</v>
      </c>
      <c r="C69" s="15">
        <f>'Общий прайс'!A430</f>
        <v>19160</v>
      </c>
      <c r="D69" s="20" t="s">
        <v>1035</v>
      </c>
      <c r="E69" s="17">
        <f>'Общий прайс'!E430</f>
        <v>20990</v>
      </c>
      <c r="F69" s="70">
        <f t="shared" si="1"/>
        <v>12594</v>
      </c>
      <c r="G69" s="321"/>
      <c r="H69" s="313"/>
      <c r="I69" s="327"/>
    </row>
    <row r="70" spans="1:9">
      <c r="A70" s="299" t="s">
        <v>1036</v>
      </c>
      <c r="B70" s="300"/>
      <c r="C70" s="300"/>
      <c r="D70" s="300"/>
      <c r="E70" s="301" t="s">
        <v>990</v>
      </c>
      <c r="F70" s="301"/>
      <c r="G70" s="301"/>
      <c r="H70" s="301"/>
      <c r="I70" s="326" t="s">
        <v>1037</v>
      </c>
    </row>
    <row r="71" spans="1:9" ht="33.75" customHeight="1">
      <c r="A71" s="314"/>
      <c r="B71" s="20" t="str">
        <f>'Общий прайс'!C423</f>
        <v>Rivelato Смеситель для кухни ARNO Г-обр. с краном питьевой воды D-35мм antracite арт.9024430 antracite</v>
      </c>
      <c r="C71" s="15">
        <f>'Общий прайс'!A423</f>
        <v>19168</v>
      </c>
      <c r="D71" s="20" t="s">
        <v>1031</v>
      </c>
      <c r="E71" s="17">
        <f>'Общий прайс'!E423</f>
        <v>20990</v>
      </c>
      <c r="F71" s="70">
        <f t="shared" si="1"/>
        <v>12594</v>
      </c>
      <c r="G71" s="321"/>
      <c r="H71" s="311" t="s">
        <v>1032</v>
      </c>
      <c r="I71" s="327"/>
    </row>
    <row r="72" spans="1:9" ht="33.75" customHeight="1">
      <c r="A72" s="314"/>
      <c r="B72" s="20" t="str">
        <f>'Общий прайс'!C424</f>
        <v>Rivelato Смеситель для кухни ARNO Г-обр. с краном питьевой воды D-35мм brina арт.9024430 brina</v>
      </c>
      <c r="C72" s="15">
        <f>'Общий прайс'!A424</f>
        <v>19169</v>
      </c>
      <c r="D72" s="20" t="s">
        <v>1033</v>
      </c>
      <c r="E72" s="17">
        <f>'Общий прайс'!E424</f>
        <v>20990</v>
      </c>
      <c r="F72" s="70">
        <f t="shared" si="1"/>
        <v>12594</v>
      </c>
      <c r="G72" s="321"/>
      <c r="H72" s="312"/>
      <c r="I72" s="327"/>
    </row>
    <row r="73" spans="1:9" ht="33.75" customHeight="1">
      <c r="A73" s="314"/>
      <c r="B73" s="20" t="str">
        <f>'Общий прайс'!C425</f>
        <v>Rivelato Смеситель для кухни ARNO Г-обр. с краном питьевой воды D-35мм brushed арт.9024430 BS нерж. Сталь брашированная</v>
      </c>
      <c r="C73" s="15">
        <f>'Общий прайс'!A425</f>
        <v>19170</v>
      </c>
      <c r="D73" s="20" t="s">
        <v>1034</v>
      </c>
      <c r="E73" s="17">
        <f>'Общий прайс'!E425</f>
        <v>22990</v>
      </c>
      <c r="F73" s="70">
        <f t="shared" si="1"/>
        <v>13794</v>
      </c>
      <c r="G73" s="321"/>
      <c r="H73" s="312"/>
      <c r="I73" s="327"/>
    </row>
    <row r="74" spans="1:9" ht="33.75" customHeight="1">
      <c r="A74" s="314"/>
      <c r="B74" s="20" t="str">
        <f>'Общий прайс'!C426</f>
        <v>Rivelato Смеситель для кухни ARNO Г-обр. с краном питьевой воды D-35мм nero арт.9024430 nero</v>
      </c>
      <c r="C74" s="15">
        <f>'Общий прайс'!A426</f>
        <v>19158</v>
      </c>
      <c r="D74" s="20" t="s">
        <v>1035</v>
      </c>
      <c r="E74" s="17">
        <f>'Общий прайс'!E426</f>
        <v>20990</v>
      </c>
      <c r="F74" s="70">
        <f t="shared" si="1"/>
        <v>12594</v>
      </c>
      <c r="G74" s="321"/>
      <c r="H74" s="313"/>
      <c r="I74" s="327"/>
    </row>
    <row r="75" spans="1:9">
      <c r="A75" s="299" t="s">
        <v>1038</v>
      </c>
      <c r="B75" s="300"/>
      <c r="C75" s="300"/>
      <c r="D75" s="300"/>
      <c r="E75" s="301" t="s">
        <v>990</v>
      </c>
      <c r="F75" s="301"/>
      <c r="G75" s="301"/>
      <c r="H75" s="301"/>
      <c r="I75" s="326" t="s">
        <v>1039</v>
      </c>
    </row>
    <row r="76" spans="1:9" ht="35.25" customHeight="1">
      <c r="A76" s="314"/>
      <c r="B76" s="20" t="str">
        <f>'Общий прайс'!C398</f>
        <v>Rivelato Смеситель для кухни Tovel Г-обр. с краном питьевой воды D-35мм antracite/cromo арт.9025208 antracite cromo</v>
      </c>
      <c r="C76" s="15">
        <f>'Общий прайс'!A398</f>
        <v>18078</v>
      </c>
      <c r="D76" s="20" t="s">
        <v>1022</v>
      </c>
      <c r="E76" s="17">
        <f>'Общий прайс'!E398</f>
        <v>12500</v>
      </c>
      <c r="F76" s="70">
        <f t="shared" si="1"/>
        <v>7500</v>
      </c>
      <c r="G76" s="321"/>
      <c r="H76" s="311" t="s">
        <v>1040</v>
      </c>
      <c r="I76" s="327"/>
    </row>
    <row r="77" spans="1:9" ht="35.25" customHeight="1">
      <c r="A77" s="314"/>
      <c r="B77" s="20" t="str">
        <f>'Общий прайс'!C399</f>
        <v>Rivelato Смеситель для кухни Tovel Г-обр. с краном питьевой воды D-35мм brina/cromo арт.9025201 brina cromo</v>
      </c>
      <c r="C77" s="15">
        <f>'Общий прайс'!A399</f>
        <v>18076</v>
      </c>
      <c r="D77" s="20" t="s">
        <v>996</v>
      </c>
      <c r="E77" s="17">
        <f>'Общий прайс'!E399</f>
        <v>12500</v>
      </c>
      <c r="F77" s="70">
        <f t="shared" si="1"/>
        <v>7500</v>
      </c>
      <c r="G77" s="321"/>
      <c r="H77" s="312"/>
      <c r="I77" s="327"/>
    </row>
    <row r="78" spans="1:9" ht="35.25" customHeight="1">
      <c r="A78" s="314"/>
      <c r="B78" s="20" t="str">
        <f>'Общий прайс'!C400</f>
        <v>Rivelato Смеситель для кухни Tovel Г-обр. с краном питьевой воды D-35мм cromo арт.9025200 cromo</v>
      </c>
      <c r="C78" s="15">
        <f>'Общий прайс'!A400</f>
        <v>18075</v>
      </c>
      <c r="D78" s="20" t="s">
        <v>999</v>
      </c>
      <c r="E78" s="17">
        <f>'Общий прайс'!E400</f>
        <v>12500</v>
      </c>
      <c r="F78" s="70">
        <f t="shared" si="1"/>
        <v>7500</v>
      </c>
      <c r="G78" s="321"/>
      <c r="H78" s="312"/>
      <c r="I78" s="327"/>
    </row>
    <row r="79" spans="1:9" ht="35.25" customHeight="1">
      <c r="A79" s="315"/>
      <c r="B79" s="73" t="str">
        <f>'Общий прайс'!C401</f>
        <v>Rivelato Смеситель для кухни Tovel Г-обр. с краном питьевой воды D-35мм topazio/cromo арт.9025203 topazio cromo</v>
      </c>
      <c r="C79" s="68">
        <f>'Общий прайс'!A401</f>
        <v>18077</v>
      </c>
      <c r="D79" s="73" t="s">
        <v>1041</v>
      </c>
      <c r="E79" s="75">
        <f>'Общий прайс'!E401</f>
        <v>12500</v>
      </c>
      <c r="F79" s="104">
        <f t="shared" si="1"/>
        <v>7500</v>
      </c>
      <c r="G79" s="324"/>
      <c r="H79" s="312"/>
      <c r="I79" s="328"/>
    </row>
    <row r="80" spans="1:9" ht="15.6">
      <c r="A80" s="296" t="s">
        <v>1042</v>
      </c>
      <c r="B80" s="297"/>
      <c r="C80" s="297"/>
      <c r="D80" s="297"/>
      <c r="E80" s="297"/>
      <c r="F80" s="297"/>
      <c r="G80" s="297"/>
      <c r="H80" s="297"/>
      <c r="I80" s="298"/>
    </row>
    <row r="81" spans="1:9">
      <c r="A81" s="318" t="s">
        <v>1043</v>
      </c>
      <c r="B81" s="319"/>
      <c r="C81" s="319"/>
      <c r="D81" s="319"/>
      <c r="E81" s="320" t="s">
        <v>990</v>
      </c>
      <c r="F81" s="320"/>
      <c r="G81" s="320"/>
      <c r="H81" s="320"/>
      <c r="I81" s="329" t="s">
        <v>1044</v>
      </c>
    </row>
    <row r="82" spans="1:9" ht="18.75" customHeight="1">
      <c r="A82" s="314"/>
      <c r="B82" s="20" t="str">
        <f>'Общий прайс'!C362</f>
        <v>Rivelato Смеситель для кухни Asti U-обр. с выдвижной лейкой D-35мм antracite/cromo арт.3972500 antracite cromo</v>
      </c>
      <c r="C82" s="15">
        <f>'Общий прайс'!A362</f>
        <v>18577</v>
      </c>
      <c r="D82" s="20" t="s">
        <v>1022</v>
      </c>
      <c r="E82" s="17">
        <f>'Общий прайс'!E362</f>
        <v>16990</v>
      </c>
      <c r="F82" s="70">
        <f t="shared" ref="F82:F89" si="2">E82*(1-$F$2)</f>
        <v>10194</v>
      </c>
      <c r="G82" s="321"/>
      <c r="H82" s="311" t="s">
        <v>1045</v>
      </c>
      <c r="I82" s="330"/>
    </row>
    <row r="83" spans="1:9" ht="18.75" customHeight="1">
      <c r="A83" s="314"/>
      <c r="B83" s="20" t="str">
        <f>'Общий прайс'!C363</f>
        <v>Rivelato Смеситель для кухни Asti U-обр. с выдвижной лейкой D-35мм antracite/oro арт.3972500 antracite oro</v>
      </c>
      <c r="C83" s="15">
        <f>'Общий прайс'!A363</f>
        <v>17652</v>
      </c>
      <c r="D83" s="20" t="s">
        <v>995</v>
      </c>
      <c r="E83" s="17">
        <f>'Общий прайс'!E363</f>
        <v>10500</v>
      </c>
      <c r="F83" s="70">
        <f t="shared" si="2"/>
        <v>6300</v>
      </c>
      <c r="G83" s="321"/>
      <c r="H83" s="312"/>
      <c r="I83" s="330"/>
    </row>
    <row r="84" spans="1:9" ht="18.75" customHeight="1">
      <c r="A84" s="314"/>
      <c r="B84" s="20" t="str">
        <f>'Общий прайс'!C364</f>
        <v>Rivelato Смеситель для кухни Asti U-обр. с выдвижной лейкой D-35мм brina/cromo арт.3972500 brina cromo</v>
      </c>
      <c r="C84" s="15">
        <f>'Общий прайс'!A364</f>
        <v>18578</v>
      </c>
      <c r="D84" s="20" t="s">
        <v>996</v>
      </c>
      <c r="E84" s="17">
        <f>'Общий прайс'!E364</f>
        <v>16990</v>
      </c>
      <c r="F84" s="70">
        <f t="shared" si="2"/>
        <v>10194</v>
      </c>
      <c r="G84" s="321"/>
      <c r="H84" s="312"/>
      <c r="I84" s="330"/>
    </row>
    <row r="85" spans="1:9" ht="18.75" customHeight="1">
      <c r="A85" s="314"/>
      <c r="B85" s="20" t="str">
        <f>'Общий прайс'!C365</f>
        <v>Rivelato Смеситель для кухни Asti U-обр. с выдвижной лейкой D-35мм brina/oro арт.3972500 brina oro</v>
      </c>
      <c r="C85" s="15">
        <f>'Общий прайс'!A365</f>
        <v>17653</v>
      </c>
      <c r="D85" s="20" t="s">
        <v>997</v>
      </c>
      <c r="E85" s="17">
        <f>'Общий прайс'!E365</f>
        <v>10500</v>
      </c>
      <c r="F85" s="70">
        <f t="shared" si="2"/>
        <v>6300</v>
      </c>
      <c r="G85" s="321"/>
      <c r="H85" s="312"/>
      <c r="I85" s="330"/>
    </row>
    <row r="86" spans="1:9" ht="18.75" customHeight="1">
      <c r="A86" s="314"/>
      <c r="B86" s="20" t="str">
        <f>'Общий прайс'!C366</f>
        <v>Rivelato Смеситель для кухни Asti U-обр. с выдвижной лейкой D-35мм cromo арт.3972500 cromo</v>
      </c>
      <c r="C86" s="15">
        <f>'Общий прайс'!A366</f>
        <v>17655</v>
      </c>
      <c r="D86" s="20" t="s">
        <v>999</v>
      </c>
      <c r="E86" s="17">
        <f>'Общий прайс'!E366</f>
        <v>10500</v>
      </c>
      <c r="F86" s="70">
        <f t="shared" si="2"/>
        <v>6300</v>
      </c>
      <c r="G86" s="321"/>
      <c r="H86" s="312"/>
      <c r="I86" s="330"/>
    </row>
    <row r="87" spans="1:9" ht="18.75" customHeight="1">
      <c r="A87" s="314"/>
      <c r="B87" s="20" t="str">
        <f>'Общий прайс'!C367</f>
        <v>Rivelato Смеситель для кухни Asti U-обр. с выдвижной лейкой D-35мм grigio metallizzato/cromo арт.3972500 grigio cromo</v>
      </c>
      <c r="C87" s="15">
        <f>'Общий прайс'!A367</f>
        <v>17654</v>
      </c>
      <c r="D87" s="20" t="s">
        <v>1000</v>
      </c>
      <c r="E87" s="17">
        <f>'Общий прайс'!E367</f>
        <v>10500</v>
      </c>
      <c r="F87" s="70">
        <f t="shared" si="2"/>
        <v>6300</v>
      </c>
      <c r="G87" s="321"/>
      <c r="H87" s="312"/>
      <c r="I87" s="330"/>
    </row>
    <row r="88" spans="1:9" ht="18.75" customHeight="1">
      <c r="A88" s="314"/>
      <c r="B88" s="20" t="str">
        <f>'Общий прайс'!C368</f>
        <v>Rivelato Смеситель для кухни Asti U-обр. с выдвижной лейкой D-35мм nero/cromo арт.3972500 nero cromo</v>
      </c>
      <c r="C88" s="15">
        <f>'Общий прайс'!A368</f>
        <v>18579</v>
      </c>
      <c r="D88" s="20" t="s">
        <v>1001</v>
      </c>
      <c r="E88" s="17">
        <f>'Общий прайс'!E368</f>
        <v>16990</v>
      </c>
      <c r="F88" s="70">
        <f t="shared" si="2"/>
        <v>10194</v>
      </c>
      <c r="G88" s="321"/>
      <c r="H88" s="312"/>
      <c r="I88" s="330"/>
    </row>
    <row r="89" spans="1:9" ht="18.75" customHeight="1">
      <c r="A89" s="314"/>
      <c r="B89" s="20" t="str">
        <f>'Общий прайс'!C369</f>
        <v>Rivelato Смеситель для кухни Asti U-обр. с выдвижной лейкой D-35мм nero/oro арт.3972500 nero oro</v>
      </c>
      <c r="C89" s="15">
        <f>'Общий прайс'!A369</f>
        <v>17651</v>
      </c>
      <c r="D89" s="14" t="s">
        <v>1002</v>
      </c>
      <c r="E89" s="17">
        <f>'Общий прайс'!E369</f>
        <v>10500</v>
      </c>
      <c r="F89" s="70">
        <f t="shared" si="2"/>
        <v>6300</v>
      </c>
      <c r="G89" s="321"/>
      <c r="H89" s="313"/>
      <c r="I89" s="331"/>
    </row>
    <row r="90" spans="1:9">
      <c r="A90" s="299" t="s">
        <v>1046</v>
      </c>
      <c r="B90" s="300"/>
      <c r="C90" s="300"/>
      <c r="D90" s="300"/>
      <c r="E90" s="301" t="s">
        <v>990</v>
      </c>
      <c r="F90" s="301"/>
      <c r="G90" s="301"/>
      <c r="H90" s="301"/>
      <c r="I90" s="332" t="s">
        <v>1047</v>
      </c>
    </row>
    <row r="91" spans="1:9">
      <c r="A91" s="314"/>
      <c r="B91" s="20" t="str">
        <f>'Общий прайс'!C370</f>
        <v>Rivelato Смеситель для кухни Garda U-обр. D-35мм antracite/cromo арт.1923502 antracite cromo</v>
      </c>
      <c r="C91" s="15">
        <f>'Общий прайс'!A370</f>
        <v>18580</v>
      </c>
      <c r="D91" s="20" t="s">
        <v>1022</v>
      </c>
      <c r="E91" s="17">
        <f>'Общий прайс'!E370</f>
        <v>11990</v>
      </c>
      <c r="F91" s="70">
        <f t="shared" ref="F91:F100" si="3">E91*(1-$F$2)</f>
        <v>7194</v>
      </c>
      <c r="G91" s="321"/>
      <c r="H91" s="311" t="s">
        <v>1048</v>
      </c>
      <c r="I91" s="330"/>
    </row>
    <row r="92" spans="1:9">
      <c r="A92" s="314"/>
      <c r="B92" s="20" t="str">
        <f>'Общий прайс'!C371</f>
        <v>Rivelato Смеситель для кухни Garda U-обр. D-35мм antracite/oro арт.1923502 antracite oro</v>
      </c>
      <c r="C92" s="15">
        <f>'Общий прайс'!A371</f>
        <v>17632</v>
      </c>
      <c r="D92" s="20" t="s">
        <v>995</v>
      </c>
      <c r="E92" s="17">
        <f>'Общий прайс'!E371</f>
        <v>8500</v>
      </c>
      <c r="F92" s="70">
        <f t="shared" si="3"/>
        <v>5100</v>
      </c>
      <c r="G92" s="321"/>
      <c r="H92" s="312"/>
      <c r="I92" s="330"/>
    </row>
    <row r="93" spans="1:9">
      <c r="A93" s="314"/>
      <c r="B93" s="20" t="str">
        <f>'Общий прайс'!C372</f>
        <v>Rivelato Смеситель для кухни Garda U-обр. D-35мм brina/cromo арт.1923502 brina cromo</v>
      </c>
      <c r="C93" s="15">
        <f>'Общий прайс'!A372</f>
        <v>18581</v>
      </c>
      <c r="D93" s="20" t="s">
        <v>996</v>
      </c>
      <c r="E93" s="17">
        <f>'Общий прайс'!E372</f>
        <v>11990</v>
      </c>
      <c r="F93" s="70">
        <f t="shared" si="3"/>
        <v>7194</v>
      </c>
      <c r="G93" s="321"/>
      <c r="H93" s="312"/>
      <c r="I93" s="330"/>
    </row>
    <row r="94" spans="1:9">
      <c r="A94" s="314"/>
      <c r="B94" s="20" t="str">
        <f>'Общий прайс'!C373</f>
        <v>Rivelato Смеситель для кухни Garda U-обр. D-35мм brina/oro арт.1923502 brina oro</v>
      </c>
      <c r="C94" s="15">
        <f>'Общий прайс'!A373</f>
        <v>17633</v>
      </c>
      <c r="D94" s="20" t="s">
        <v>997</v>
      </c>
      <c r="E94" s="17">
        <f>'Общий прайс'!E373</f>
        <v>8500</v>
      </c>
      <c r="F94" s="70">
        <f t="shared" si="3"/>
        <v>5100</v>
      </c>
      <c r="G94" s="321"/>
      <c r="H94" s="312"/>
      <c r="I94" s="330"/>
    </row>
    <row r="95" spans="1:9">
      <c r="A95" s="314"/>
      <c r="B95" s="20" t="str">
        <f>'Общий прайс'!C374</f>
        <v>Rivelato Смеситель для кухни Garda U-обр. D-35мм brushed арт.1923502 BS нерж. Сталь брашированная</v>
      </c>
      <c r="C95" s="15">
        <f>'Общий прайс'!A374</f>
        <v>18728</v>
      </c>
      <c r="D95" s="20" t="s">
        <v>998</v>
      </c>
      <c r="E95" s="17">
        <f>'Общий прайс'!E374</f>
        <v>13990</v>
      </c>
      <c r="F95" s="70">
        <f t="shared" si="3"/>
        <v>8394</v>
      </c>
      <c r="G95" s="321"/>
      <c r="H95" s="312"/>
      <c r="I95" s="330"/>
    </row>
    <row r="96" spans="1:9">
      <c r="A96" s="314"/>
      <c r="B96" s="20" t="str">
        <f>'Общий прайс'!C375</f>
        <v>Rivelato Смеситель для кухни Garda U-обр. D-35мм cromo арт.1923502 cromo</v>
      </c>
      <c r="C96" s="15">
        <f>'Общий прайс'!A375</f>
        <v>17635</v>
      </c>
      <c r="D96" s="20" t="s">
        <v>999</v>
      </c>
      <c r="E96" s="17">
        <f>'Общий прайс'!E375</f>
        <v>8500</v>
      </c>
      <c r="F96" s="70">
        <f t="shared" si="3"/>
        <v>5100</v>
      </c>
      <c r="G96" s="321"/>
      <c r="H96" s="312"/>
      <c r="I96" s="330"/>
    </row>
    <row r="97" spans="1:9">
      <c r="A97" s="314"/>
      <c r="B97" s="20" t="str">
        <f>'Общий прайс'!C376</f>
        <v>Rivelato Смеситель для кухни Garda U-обр. D-35мм grigio metallizzato/cromo арт.1923502 grigio cromo</v>
      </c>
      <c r="C97" s="15">
        <f>'Общий прайс'!A376</f>
        <v>17634</v>
      </c>
      <c r="D97" s="20" t="s">
        <v>1000</v>
      </c>
      <c r="E97" s="17">
        <f>'Общий прайс'!E376</f>
        <v>8500</v>
      </c>
      <c r="F97" s="70">
        <f t="shared" si="3"/>
        <v>5100</v>
      </c>
      <c r="G97" s="321"/>
      <c r="H97" s="312"/>
      <c r="I97" s="330"/>
    </row>
    <row r="98" spans="1:9">
      <c r="A98" s="314"/>
      <c r="B98" s="20" t="str">
        <f>'Общий прайс'!C377</f>
        <v>Rivelato Смеситель для кухни Garda U-обр. D-35мм nero/cromo арт.1923502 nero cromo</v>
      </c>
      <c r="C98" s="15">
        <f>'Общий прайс'!A377</f>
        <v>18582</v>
      </c>
      <c r="D98" s="14" t="s">
        <v>1001</v>
      </c>
      <c r="E98" s="17">
        <f>'Общий прайс'!E377</f>
        <v>11990</v>
      </c>
      <c r="F98" s="70">
        <f t="shared" si="3"/>
        <v>7194</v>
      </c>
      <c r="G98" s="321"/>
      <c r="H98" s="312"/>
      <c r="I98" s="330"/>
    </row>
    <row r="99" spans="1:9">
      <c r="A99" s="314"/>
      <c r="B99" s="20" t="str">
        <f>'Общий прайс'!C378</f>
        <v>Rivelato Смеситель для кухни Garda U-обр. D-35мм nero/oro арт.1923502 nero oro</v>
      </c>
      <c r="C99" s="15">
        <f>'Общий прайс'!A378</f>
        <v>17631</v>
      </c>
      <c r="D99" s="14" t="s">
        <v>1002</v>
      </c>
      <c r="E99" s="17">
        <f>'Общий прайс'!E378</f>
        <v>8500</v>
      </c>
      <c r="F99" s="70">
        <f t="shared" si="3"/>
        <v>5100</v>
      </c>
      <c r="G99" s="321"/>
      <c r="H99" s="312"/>
      <c r="I99" s="330"/>
    </row>
    <row r="100" spans="1:9">
      <c r="A100" s="314"/>
      <c r="B100" s="20" t="str">
        <f>'Общий прайс'!C379</f>
        <v>Rivelato Смеситель для кухни Garda U-обр. D-35мм PVD black арт.1923502 PVD black</v>
      </c>
      <c r="C100" s="15">
        <f>'Общий прайс'!A379</f>
        <v>18729</v>
      </c>
      <c r="D100" s="14" t="s">
        <v>992</v>
      </c>
      <c r="E100" s="17">
        <f>'Общий прайс'!E379</f>
        <v>14990</v>
      </c>
      <c r="F100" s="70">
        <f t="shared" si="3"/>
        <v>8994</v>
      </c>
      <c r="G100" s="321"/>
      <c r="H100" s="313"/>
      <c r="I100" s="331"/>
    </row>
    <row r="101" spans="1:9">
      <c r="A101" s="299" t="s">
        <v>1049</v>
      </c>
      <c r="B101" s="300"/>
      <c r="C101" s="300"/>
      <c r="D101" s="300"/>
      <c r="E101" s="301" t="s">
        <v>990</v>
      </c>
      <c r="F101" s="301"/>
      <c r="G101" s="301"/>
      <c r="H101" s="301"/>
      <c r="I101" s="332" t="s">
        <v>1050</v>
      </c>
    </row>
    <row r="102" spans="1:9" ht="38.25" customHeight="1">
      <c r="A102" s="314"/>
      <c r="B102" s="20" t="str">
        <f>'Общий прайс'!C394</f>
        <v>Rivelato Смеситель для кухни Orta U-обр. D-35мм antracite/cromo арт.9021208 antracite cromo</v>
      </c>
      <c r="C102" s="15">
        <f>'Общий прайс'!A394</f>
        <v>18066</v>
      </c>
      <c r="D102" s="20" t="s">
        <v>1022</v>
      </c>
      <c r="E102" s="17">
        <f>'Общий прайс'!E394</f>
        <v>10500</v>
      </c>
      <c r="F102" s="70">
        <f>E102*(1-$F$2)</f>
        <v>6300</v>
      </c>
      <c r="G102" s="321"/>
      <c r="H102" s="311" t="s">
        <v>1051</v>
      </c>
      <c r="I102" s="330"/>
    </row>
    <row r="103" spans="1:9" ht="38.25" customHeight="1">
      <c r="A103" s="314"/>
      <c r="B103" s="20" t="str">
        <f>'Общий прайс'!C395</f>
        <v>Rivelato Смеситель для кухни Orta U-обр. D-35мм brina/cromo арт.9021201 brina cromo</v>
      </c>
      <c r="C103" s="15">
        <f>'Общий прайс'!A395</f>
        <v>18064</v>
      </c>
      <c r="D103" s="20" t="s">
        <v>996</v>
      </c>
      <c r="E103" s="17">
        <f>'Общий прайс'!E395</f>
        <v>10500</v>
      </c>
      <c r="F103" s="70">
        <f>E103*(1-$F$2)</f>
        <v>6300</v>
      </c>
      <c r="G103" s="321"/>
      <c r="H103" s="312"/>
      <c r="I103" s="330"/>
    </row>
    <row r="104" spans="1:9" ht="38.25" customHeight="1">
      <c r="A104" s="314"/>
      <c r="B104" s="20" t="str">
        <f>'Общий прайс'!C396</f>
        <v>Rivelato Смеситель для кухни Orta U-обр. D-35мм cromo арт.9021200 cromo</v>
      </c>
      <c r="C104" s="15">
        <f>'Общий прайс'!A396</f>
        <v>18063</v>
      </c>
      <c r="D104" s="20" t="s">
        <v>999</v>
      </c>
      <c r="E104" s="17">
        <f>'Общий прайс'!E396</f>
        <v>10500</v>
      </c>
      <c r="F104" s="70">
        <f>E104*(1-$F$2)</f>
        <v>6300</v>
      </c>
      <c r="G104" s="321"/>
      <c r="H104" s="312"/>
      <c r="I104" s="330"/>
    </row>
    <row r="105" spans="1:9" ht="38.25" customHeight="1">
      <c r="A105" s="314"/>
      <c r="B105" s="20" t="str">
        <f>'Общий прайс'!C397</f>
        <v>Rivelato Смеситель для кухни Orta U-обр. D-35мм topazio/cromo арт.9021203 topazio cromo</v>
      </c>
      <c r="C105" s="15">
        <f>'Общий прайс'!A397</f>
        <v>18065</v>
      </c>
      <c r="D105" s="20" t="s">
        <v>1041</v>
      </c>
      <c r="E105" s="17">
        <f>'Общий прайс'!E397</f>
        <v>10500</v>
      </c>
      <c r="F105" s="70">
        <f>E105*(1-$F$2)</f>
        <v>6300</v>
      </c>
      <c r="G105" s="321"/>
      <c r="H105" s="313"/>
      <c r="I105" s="331"/>
    </row>
    <row r="106" spans="1:9">
      <c r="A106" s="299" t="s">
        <v>1052</v>
      </c>
      <c r="B106" s="300"/>
      <c r="C106" s="300"/>
      <c r="D106" s="300"/>
      <c r="E106" s="301" t="s">
        <v>990</v>
      </c>
      <c r="F106" s="301"/>
      <c r="G106" s="301"/>
      <c r="H106" s="301"/>
      <c r="I106" s="332" t="s">
        <v>1053</v>
      </c>
    </row>
    <row r="107" spans="1:9" ht="30" customHeight="1">
      <c r="A107" s="314"/>
      <c r="B107" s="20" t="str">
        <f>'Общий прайс'!C380</f>
        <v>Rivelato Смеситель для кухни Ledro Г-обр.с выдвижной лейкой D-35мм antracite/cromo арт.9022208 antracite cromo</v>
      </c>
      <c r="C107" s="15">
        <f>'Общий прайс'!A380</f>
        <v>18074</v>
      </c>
      <c r="D107" s="20" t="s">
        <v>1022</v>
      </c>
      <c r="E107" s="17">
        <f>'Общий прайс'!E380</f>
        <v>10500</v>
      </c>
      <c r="F107" s="70">
        <f>E107*(1-$F$2)</f>
        <v>6300</v>
      </c>
      <c r="G107" s="321"/>
      <c r="H107" s="311" t="s">
        <v>1054</v>
      </c>
      <c r="I107" s="330"/>
    </row>
    <row r="108" spans="1:9" ht="30" customHeight="1">
      <c r="A108" s="314"/>
      <c r="B108" s="20" t="str">
        <f>'Общий прайс'!C381</f>
        <v>Rivelato Смеситель для кухни Ledro Г-обр.с выдвижной лейкой D-35мм brina/cromo арт.9022201 brina cromo</v>
      </c>
      <c r="C108" s="15">
        <f>'Общий прайс'!A381</f>
        <v>18072</v>
      </c>
      <c r="D108" s="20" t="s">
        <v>996</v>
      </c>
      <c r="E108" s="17">
        <f>'Общий прайс'!E381</f>
        <v>10500</v>
      </c>
      <c r="F108" s="70">
        <f>E108*(1-$F$2)</f>
        <v>6300</v>
      </c>
      <c r="G108" s="321"/>
      <c r="H108" s="312"/>
      <c r="I108" s="330"/>
    </row>
    <row r="109" spans="1:9" ht="30" customHeight="1">
      <c r="A109" s="314"/>
      <c r="B109" s="20" t="str">
        <f>'Общий прайс'!C382</f>
        <v>Rivelato Смеситель для кухни Ledro Г-обр.с выдвижной лейкой D-35мм cromo арт.9022200 cromo</v>
      </c>
      <c r="C109" s="15">
        <f>'Общий прайс'!A382</f>
        <v>18071</v>
      </c>
      <c r="D109" s="20" t="s">
        <v>999</v>
      </c>
      <c r="E109" s="17">
        <f>'Общий прайс'!E382</f>
        <v>10500</v>
      </c>
      <c r="F109" s="70">
        <f>E109*(1-$F$2)</f>
        <v>6300</v>
      </c>
      <c r="G109" s="321"/>
      <c r="H109" s="312"/>
      <c r="I109" s="330"/>
    </row>
    <row r="110" spans="1:9" ht="30" customHeight="1">
      <c r="A110" s="314"/>
      <c r="B110" s="20" t="str">
        <f>'Общий прайс'!C383</f>
        <v>Rivelato Смеситель для кухни Ledro Г-обр.с выдвижной лейкой D-35мм topazio/cromo арт.9022203 topazio cromo</v>
      </c>
      <c r="C110" s="15">
        <f>'Общий прайс'!A383</f>
        <v>18073</v>
      </c>
      <c r="D110" s="20" t="s">
        <v>1041</v>
      </c>
      <c r="E110" s="17">
        <f>'Общий прайс'!E383</f>
        <v>10500</v>
      </c>
      <c r="F110" s="70">
        <f>E110*(1-$F$2)</f>
        <v>6300</v>
      </c>
      <c r="G110" s="321"/>
      <c r="H110" s="313"/>
      <c r="I110" s="331"/>
    </row>
    <row r="111" spans="1:9">
      <c r="A111" s="299" t="s">
        <v>1055</v>
      </c>
      <c r="B111" s="300"/>
      <c r="C111" s="300"/>
      <c r="D111" s="300"/>
      <c r="E111" s="301" t="s">
        <v>990</v>
      </c>
      <c r="F111" s="301"/>
      <c r="G111" s="301"/>
      <c r="H111" s="301"/>
      <c r="I111" s="332" t="s">
        <v>1056</v>
      </c>
    </row>
    <row r="112" spans="1:9">
      <c r="A112" s="314"/>
      <c r="B112" s="20" t="str">
        <f>'Общий прайс'!C352</f>
        <v>Rivelato Смеситель для кухни Albano Г-обр.с выдвижной лейкой D-35мм antracite/cromo арт.1573503 antracite cromo</v>
      </c>
      <c r="C112" s="15">
        <f>'Общий прайс'!A352</f>
        <v>18574</v>
      </c>
      <c r="D112" s="20" t="s">
        <v>1022</v>
      </c>
      <c r="E112" s="17">
        <f>'Общий прайс'!E352</f>
        <v>16990</v>
      </c>
      <c r="F112" s="70">
        <f t="shared" ref="F112:F121" si="4">E112*(1-$F$2)</f>
        <v>10194</v>
      </c>
      <c r="G112" s="321"/>
      <c r="H112" s="311" t="s">
        <v>1057</v>
      </c>
      <c r="I112" s="330"/>
    </row>
    <row r="113" spans="1:9">
      <c r="A113" s="314"/>
      <c r="B113" s="20" t="str">
        <f>'Общий прайс'!C353</f>
        <v>Rivelato Смеситель для кухни Albano Г-обр.с выдвижной лейкой D-35мм antracite/oro арт.1573503 antracite oro</v>
      </c>
      <c r="C113" s="15">
        <f>'Общий прайс'!A353</f>
        <v>17637</v>
      </c>
      <c r="D113" s="20" t="s">
        <v>995</v>
      </c>
      <c r="E113" s="17">
        <f>'Общий прайс'!E353</f>
        <v>13500</v>
      </c>
      <c r="F113" s="70">
        <f t="shared" si="4"/>
        <v>8100</v>
      </c>
      <c r="G113" s="321"/>
      <c r="H113" s="312"/>
      <c r="I113" s="330"/>
    </row>
    <row r="114" spans="1:9">
      <c r="A114" s="314"/>
      <c r="B114" s="20" t="str">
        <f>'Общий прайс'!C354</f>
        <v>Rivelato Смеситель для кухни Albano Г-обр.с выдвижной лейкой D-35мм brina/cromo арт.1573503 brina cromo</v>
      </c>
      <c r="C114" s="15">
        <f>'Общий прайс'!A354</f>
        <v>18575</v>
      </c>
      <c r="D114" s="20" t="s">
        <v>996</v>
      </c>
      <c r="E114" s="17">
        <f>'Общий прайс'!E354</f>
        <v>16990</v>
      </c>
      <c r="F114" s="70">
        <f t="shared" si="4"/>
        <v>10194</v>
      </c>
      <c r="G114" s="321"/>
      <c r="H114" s="312"/>
      <c r="I114" s="330"/>
    </row>
    <row r="115" spans="1:9">
      <c r="A115" s="314"/>
      <c r="B115" s="20" t="str">
        <f>'Общий прайс'!C355</f>
        <v>Rivelato Смеситель для кухни Albano Г-обр.с выдвижной лейкой D-35мм brina/oro арт.1573503 brina oro</v>
      </c>
      <c r="C115" s="15">
        <f>'Общий прайс'!A355</f>
        <v>17636</v>
      </c>
      <c r="D115" s="20" t="s">
        <v>997</v>
      </c>
      <c r="E115" s="17">
        <f>'Общий прайс'!E355</f>
        <v>13500</v>
      </c>
      <c r="F115" s="70">
        <f t="shared" si="4"/>
        <v>8100</v>
      </c>
      <c r="G115" s="321"/>
      <c r="H115" s="312"/>
      <c r="I115" s="330"/>
    </row>
    <row r="116" spans="1:9">
      <c r="A116" s="314"/>
      <c r="B116" s="20" t="str">
        <f>'Общий прайс'!C356</f>
        <v>Rivelato Смеситель для кухни Albano Г-обр.с выдвижной лейкой D-35мм brushed арт.1573503 BS нерж. Сталь брашированная</v>
      </c>
      <c r="C116" s="15">
        <f>'Общий прайс'!A356</f>
        <v>18724</v>
      </c>
      <c r="D116" s="20" t="s">
        <v>998</v>
      </c>
      <c r="E116" s="17">
        <f>'Общий прайс'!E356</f>
        <v>18990</v>
      </c>
      <c r="F116" s="70">
        <f t="shared" si="4"/>
        <v>11394</v>
      </c>
      <c r="G116" s="321"/>
      <c r="H116" s="312"/>
      <c r="I116" s="330"/>
    </row>
    <row r="117" spans="1:9">
      <c r="A117" s="314"/>
      <c r="B117" s="20" t="str">
        <f>'Общий прайс'!C357</f>
        <v>Rivelato Смеситель для кухни Albano Г-обр.с выдвижной лейкой D-35мм cromo арт.1573503 cromo</v>
      </c>
      <c r="C117" s="15">
        <f>'Общий прайс'!A357</f>
        <v>17640</v>
      </c>
      <c r="D117" s="20" t="s">
        <v>999</v>
      </c>
      <c r="E117" s="17">
        <f>'Общий прайс'!E357</f>
        <v>13500</v>
      </c>
      <c r="F117" s="70">
        <f t="shared" si="4"/>
        <v>8100</v>
      </c>
      <c r="G117" s="321"/>
      <c r="H117" s="312"/>
      <c r="I117" s="330"/>
    </row>
    <row r="118" spans="1:9">
      <c r="A118" s="314"/>
      <c r="B118" s="20" t="str">
        <f>'Общий прайс'!C358</f>
        <v>Rivelato Смеситель для кухни Albano Г-обр.с выдвижной лейкой D-35мм grigio metallizzato/cromo арт.1573503 grigio cromo</v>
      </c>
      <c r="C118" s="15">
        <f>'Общий прайс'!A358</f>
        <v>17639</v>
      </c>
      <c r="D118" s="20" t="s">
        <v>1000</v>
      </c>
      <c r="E118" s="17">
        <f>'Общий прайс'!E358</f>
        <v>13500</v>
      </c>
      <c r="F118" s="70">
        <f t="shared" si="4"/>
        <v>8100</v>
      </c>
      <c r="G118" s="321"/>
      <c r="H118" s="312"/>
      <c r="I118" s="330"/>
    </row>
    <row r="119" spans="1:9">
      <c r="A119" s="314"/>
      <c r="B119" s="20" t="str">
        <f>'Общий прайс'!C359</f>
        <v>Rivelato Смеситель для кухни Albano Г-обр.с выдвижной лейкой D-35мм nero/cromo арт.1573503 nero cromo</v>
      </c>
      <c r="C119" s="15">
        <f>'Общий прайс'!A359</f>
        <v>18576</v>
      </c>
      <c r="D119" s="14" t="s">
        <v>1001</v>
      </c>
      <c r="E119" s="17">
        <f>'Общий прайс'!E359</f>
        <v>16990</v>
      </c>
      <c r="F119" s="70">
        <f t="shared" si="4"/>
        <v>10194</v>
      </c>
      <c r="G119" s="321"/>
      <c r="H119" s="312"/>
      <c r="I119" s="330"/>
    </row>
    <row r="120" spans="1:9">
      <c r="A120" s="314"/>
      <c r="B120" s="20" t="str">
        <f>'Общий прайс'!C360</f>
        <v>Rivelato Смеситель для кухни Albano Г-обр.с выдвижной лейкой D-35мм nero/oro арт.1573503 nero oro</v>
      </c>
      <c r="C120" s="15">
        <f>'Общий прайс'!A360</f>
        <v>17638</v>
      </c>
      <c r="D120" s="14" t="s">
        <v>1002</v>
      </c>
      <c r="E120" s="17">
        <f>'Общий прайс'!E360</f>
        <v>13500</v>
      </c>
      <c r="F120" s="70">
        <f t="shared" si="4"/>
        <v>8100</v>
      </c>
      <c r="G120" s="321"/>
      <c r="H120" s="312"/>
      <c r="I120" s="330"/>
    </row>
    <row r="121" spans="1:9">
      <c r="A121" s="314"/>
      <c r="B121" s="20" t="str">
        <f>'Общий прайс'!C361</f>
        <v>Rivelato Смеситель для кухни Albano Г-обр.с выдвижной лейкой D-35мм PVD black арт.1573503 PVD black</v>
      </c>
      <c r="C121" s="15">
        <f>'Общий прайс'!A361</f>
        <v>18725</v>
      </c>
      <c r="D121" s="14" t="s">
        <v>992</v>
      </c>
      <c r="E121" s="17">
        <f>'Общий прайс'!E361</f>
        <v>19990</v>
      </c>
      <c r="F121" s="70">
        <f t="shared" si="4"/>
        <v>11994</v>
      </c>
      <c r="G121" s="321"/>
      <c r="H121" s="313"/>
      <c r="I121" s="331"/>
    </row>
    <row r="122" spans="1:9">
      <c r="A122" s="299" t="s">
        <v>1058</v>
      </c>
      <c r="B122" s="300"/>
      <c r="C122" s="300"/>
      <c r="D122" s="300"/>
      <c r="E122" s="301" t="s">
        <v>990</v>
      </c>
      <c r="F122" s="301"/>
      <c r="G122" s="301"/>
      <c r="H122" s="301"/>
      <c r="I122" s="332" t="s">
        <v>1059</v>
      </c>
    </row>
    <row r="123" spans="1:9" ht="33.75" customHeight="1">
      <c r="A123" s="314"/>
      <c r="B123" s="20" t="str">
        <f>'Общий прайс'!C411</f>
        <v>Rivelato Смеситель для кухни Vico Г-обр. D-35мм antracite/cromo арт.9021608 antracite cromo</v>
      </c>
      <c r="C123" s="15">
        <f>'Общий прайс'!A411</f>
        <v>18067</v>
      </c>
      <c r="D123" s="20" t="s">
        <v>1022</v>
      </c>
      <c r="E123" s="17">
        <f>'Общий прайс'!E411</f>
        <v>10500</v>
      </c>
      <c r="F123" s="70">
        <f>E123*(1-$F$2)</f>
        <v>6300</v>
      </c>
      <c r="G123" s="321"/>
      <c r="H123" s="311" t="s">
        <v>1051</v>
      </c>
      <c r="I123" s="330"/>
    </row>
    <row r="124" spans="1:9" ht="33.75" customHeight="1">
      <c r="A124" s="314"/>
      <c r="B124" s="20" t="str">
        <f>'Общий прайс'!C412</f>
        <v>Rivelato Смеситель для кухни Vico Г-обр. D-35мм brina/cromo арт.9021601 brina cromo</v>
      </c>
      <c r="C124" s="15">
        <f>'Общий прайс'!A412</f>
        <v>18069</v>
      </c>
      <c r="D124" s="20" t="s">
        <v>996</v>
      </c>
      <c r="E124" s="17">
        <f>'Общий прайс'!E412</f>
        <v>10500</v>
      </c>
      <c r="F124" s="70">
        <f>E124*(1-$F$2)</f>
        <v>6300</v>
      </c>
      <c r="G124" s="321"/>
      <c r="H124" s="312"/>
      <c r="I124" s="330"/>
    </row>
    <row r="125" spans="1:9" ht="33.75" customHeight="1">
      <c r="A125" s="314"/>
      <c r="B125" s="20" t="str">
        <f>'Общий прайс'!C413</f>
        <v>Rivelato Смеситель для кухни Vico Г-обр. D-35мм cromo арт.9021600 cromo</v>
      </c>
      <c r="C125" s="15">
        <f>'Общий прайс'!A413</f>
        <v>18068</v>
      </c>
      <c r="D125" s="20" t="s">
        <v>999</v>
      </c>
      <c r="E125" s="17">
        <f>'Общий прайс'!E413</f>
        <v>10500</v>
      </c>
      <c r="F125" s="70">
        <f>E125*(1-$F$2)</f>
        <v>6300</v>
      </c>
      <c r="G125" s="321"/>
      <c r="H125" s="312"/>
      <c r="I125" s="330"/>
    </row>
    <row r="126" spans="1:9" ht="33.75" customHeight="1">
      <c r="A126" s="323"/>
      <c r="B126" s="78" t="str">
        <f>'Общий прайс'!C414</f>
        <v>Rivelato Смеситель для кухни Vico Г-обр. D-35мм topazio/cromo арт.9021603 topazio cromo</v>
      </c>
      <c r="C126" s="79">
        <f>'Общий прайс'!A414</f>
        <v>18070</v>
      </c>
      <c r="D126" s="78" t="s">
        <v>1041</v>
      </c>
      <c r="E126" s="82">
        <f>'Общий прайс'!E414</f>
        <v>10500</v>
      </c>
      <c r="F126" s="108">
        <f>E126*(1-$F$2)</f>
        <v>6300</v>
      </c>
      <c r="G126" s="322"/>
      <c r="H126" s="325"/>
      <c r="I126" s="333"/>
    </row>
  </sheetData>
  <mergeCells count="119">
    <mergeCell ref="H112:H121"/>
    <mergeCell ref="H123:H126"/>
    <mergeCell ref="I8:I18"/>
    <mergeCell ref="I19:I23"/>
    <mergeCell ref="I24:I28"/>
    <mergeCell ref="I29:I33"/>
    <mergeCell ref="I34:I38"/>
    <mergeCell ref="I39:I43"/>
    <mergeCell ref="I44:I53"/>
    <mergeCell ref="I54:I64"/>
    <mergeCell ref="I65:I69"/>
    <mergeCell ref="I70:I74"/>
    <mergeCell ref="I75:I79"/>
    <mergeCell ref="I81:I89"/>
    <mergeCell ref="I90:I100"/>
    <mergeCell ref="I101:I105"/>
    <mergeCell ref="I106:I110"/>
    <mergeCell ref="I111:I121"/>
    <mergeCell ref="I122:I126"/>
    <mergeCell ref="H35:H38"/>
    <mergeCell ref="H40:H43"/>
    <mergeCell ref="H45:H53"/>
    <mergeCell ref="G9:G18"/>
    <mergeCell ref="G20:G23"/>
    <mergeCell ref="G25:G28"/>
    <mergeCell ref="G30:G33"/>
    <mergeCell ref="G35:G38"/>
    <mergeCell ref="G40:G43"/>
    <mergeCell ref="G45:G53"/>
    <mergeCell ref="G55:G64"/>
    <mergeCell ref="G66:G69"/>
    <mergeCell ref="A55:A64"/>
    <mergeCell ref="G107:G110"/>
    <mergeCell ref="G112:G121"/>
    <mergeCell ref="G123:G126"/>
    <mergeCell ref="A106:D106"/>
    <mergeCell ref="E106:H106"/>
    <mergeCell ref="A111:D111"/>
    <mergeCell ref="E111:H111"/>
    <mergeCell ref="A122:D122"/>
    <mergeCell ref="E122:H122"/>
    <mergeCell ref="H55:H64"/>
    <mergeCell ref="H66:H69"/>
    <mergeCell ref="H71:H74"/>
    <mergeCell ref="H76:H79"/>
    <mergeCell ref="H82:H89"/>
    <mergeCell ref="H91:H100"/>
    <mergeCell ref="A123:A126"/>
    <mergeCell ref="G71:G74"/>
    <mergeCell ref="G76:G79"/>
    <mergeCell ref="G82:G89"/>
    <mergeCell ref="G91:G100"/>
    <mergeCell ref="G102:G105"/>
    <mergeCell ref="H102:H105"/>
    <mergeCell ref="H107:H110"/>
    <mergeCell ref="A71:A74"/>
    <mergeCell ref="A76:A79"/>
    <mergeCell ref="A82:A89"/>
    <mergeCell ref="A91:A100"/>
    <mergeCell ref="A102:A105"/>
    <mergeCell ref="A107:A110"/>
    <mergeCell ref="A112:A121"/>
    <mergeCell ref="H9:H18"/>
    <mergeCell ref="A75:D75"/>
    <mergeCell ref="E75:H75"/>
    <mergeCell ref="A80:I80"/>
    <mergeCell ref="A81:D81"/>
    <mergeCell ref="E81:H81"/>
    <mergeCell ref="A90:D90"/>
    <mergeCell ref="E90:H90"/>
    <mergeCell ref="A101:D101"/>
    <mergeCell ref="E101:H101"/>
    <mergeCell ref="A39:D39"/>
    <mergeCell ref="E39:H39"/>
    <mergeCell ref="A44:D44"/>
    <mergeCell ref="E44:H44"/>
    <mergeCell ref="A54:D54"/>
    <mergeCell ref="E54:H54"/>
    <mergeCell ref="A9:A18"/>
    <mergeCell ref="A65:D65"/>
    <mergeCell ref="E65:H65"/>
    <mergeCell ref="A70:D70"/>
    <mergeCell ref="E70:H70"/>
    <mergeCell ref="L15:M15"/>
    <mergeCell ref="K16:M16"/>
    <mergeCell ref="A19:D19"/>
    <mergeCell ref="E19:H19"/>
    <mergeCell ref="A24:D24"/>
    <mergeCell ref="E24:H24"/>
    <mergeCell ref="A29:D29"/>
    <mergeCell ref="E29:H29"/>
    <mergeCell ref="A34:D34"/>
    <mergeCell ref="E34:H34"/>
    <mergeCell ref="H20:H23"/>
    <mergeCell ref="H25:H28"/>
    <mergeCell ref="H30:H33"/>
    <mergeCell ref="A66:A69"/>
    <mergeCell ref="A20:A23"/>
    <mergeCell ref="A25:A28"/>
    <mergeCell ref="A30:A33"/>
    <mergeCell ref="A35:A38"/>
    <mergeCell ref="A40:A43"/>
    <mergeCell ref="A45:A53"/>
    <mergeCell ref="C1:D1"/>
    <mergeCell ref="K3:M3"/>
    <mergeCell ref="E4:F4"/>
    <mergeCell ref="G4:I4"/>
    <mergeCell ref="L4:M4"/>
    <mergeCell ref="G5:H5"/>
    <mergeCell ref="A7:I7"/>
    <mergeCell ref="L7:M7"/>
    <mergeCell ref="A8:D8"/>
    <mergeCell ref="E8:H8"/>
    <mergeCell ref="L8:M8"/>
    <mergeCell ref="K4:K5"/>
    <mergeCell ref="A4:A5"/>
    <mergeCell ref="B4:B5"/>
    <mergeCell ref="C4:C5"/>
    <mergeCell ref="D4:D5"/>
  </mergeCells>
  <hyperlinks>
    <hyperlink ref="L15" location="'Общий прайс'!A1" display="Общий прайс"/>
    <hyperlink ref="L7" location="Дозаторы!A1" display="Дозаторы"/>
    <hyperlink ref="L8" location="Аксессуары!A1" display="Аксессуары"/>
    <hyperlink ref="K16:L16" location="Содержание!A1" display="Содержание"/>
    <hyperlink ref="L10" location="'Гранит 450'!A1" display="450"/>
    <hyperlink ref="L11" location="'Гранит 500'!A1" display="500"/>
    <hyperlink ref="L12" location="'Гранит 600'!A1" display="600"/>
    <hyperlink ref="L13" location="'Гранит 800'!A1" display="800"/>
    <hyperlink ref="L14" location="'Гранит 900'!A1" display="900"/>
    <hyperlink ref="M9" location="'нерж. сталь 400'!A1" display="400"/>
    <hyperlink ref="M10" location="'нерж. сталь 450'!A1" display="450"/>
    <hyperlink ref="M11" location="'нерж. сталь 500'!A1" display="500"/>
    <hyperlink ref="M12" location="'нерж. сталь 600'!A1" display="600"/>
    <hyperlink ref="M13" location="'нерж. сталь 800'!A1" display="800"/>
    <hyperlink ref="M14" location="'нерж. сталь 900'!A1" display="900"/>
    <hyperlink ref="L9" location="'Гранит 400'!A1" display="400"/>
    <hyperlink ref="E8:H8" r:id="rId1" display="Фото в интерьере"/>
    <hyperlink ref="E44:H44" r:id="rId2" display="Фото в интерьере"/>
    <hyperlink ref="E54:H54" r:id="rId3" display="Фото в интерьере"/>
    <hyperlink ref="E75:H75" r:id="rId4" display="Фото в интерьере"/>
    <hyperlink ref="E81:H81" r:id="rId5" display="Фото в интерьере"/>
    <hyperlink ref="E90:H90" r:id="rId6" display="Фото в интерьере"/>
    <hyperlink ref="E101:H101" r:id="rId7" display="Фото в интерьере"/>
    <hyperlink ref="E106:H106" r:id="rId8" display="Фото в интерьере"/>
    <hyperlink ref="E111:H111" r:id="rId9" display="Фото в интерьере"/>
    <hyperlink ref="E122:H122" r:id="rId10" display="Фото в интерьере"/>
    <hyperlink ref="E39:H39" r:id="rId11" display="Фото в интерьере"/>
    <hyperlink ref="E70:H70" r:id="rId12" display="Фото в интерьере"/>
    <hyperlink ref="E65:H65" r:id="rId13" display="Фото в интерьере"/>
    <hyperlink ref="E34:H34" r:id="rId14" display="Фото в интерьере"/>
    <hyperlink ref="E29:H29" r:id="rId15" display="Фото в интерьере"/>
    <hyperlink ref="E24:H24" r:id="rId16" display="Фото в интерьере"/>
    <hyperlink ref="E19:H19" r:id="rId17" display="Фото в интерьере"/>
  </hyperlinks>
  <pageMargins left="0.7" right="0.7" top="0.75" bottom="0.75" header="0.3" footer="0.3"/>
  <drawing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31"/>
  <sheetViews>
    <sheetView zoomScaleNormal="100" workbookViewId="0">
      <selection activeCell="E8" sqref="E8:H8"/>
    </sheetView>
  </sheetViews>
  <sheetFormatPr defaultColWidth="27.109375" defaultRowHeight="14.4"/>
  <cols>
    <col min="1" max="1" width="27.109375" style="1"/>
    <col min="2" max="2" width="24.33203125" style="1" customWidth="1"/>
    <col min="3" max="3" width="6.77734375" style="53" customWidth="1"/>
    <col min="4" max="4" width="21.77734375" style="1" customWidth="1"/>
    <col min="5" max="5" width="11.88671875" style="54" customWidth="1"/>
    <col min="6" max="6" width="11.88671875" style="1" customWidth="1"/>
    <col min="7" max="8" width="10.6640625" style="1" customWidth="1"/>
    <col min="9" max="9" width="27.109375" style="121"/>
    <col min="10" max="16384" width="27.109375" style="1"/>
  </cols>
  <sheetData>
    <row r="1" spans="1:13">
      <c r="A1" s="55"/>
      <c r="C1" s="122"/>
      <c r="D1" s="84"/>
    </row>
    <row r="2" spans="1:13">
      <c r="A2" s="55"/>
      <c r="E2" s="123" t="s">
        <v>978</v>
      </c>
      <c r="F2" s="124">
        <f>'Общий прайс'!F4</f>
        <v>0.4</v>
      </c>
      <c r="G2" s="125"/>
    </row>
    <row r="3" spans="1:13">
      <c r="A3" s="55"/>
      <c r="K3" s="284" t="s">
        <v>3</v>
      </c>
      <c r="L3" s="285"/>
      <c r="M3" s="286"/>
    </row>
    <row r="4" spans="1:13">
      <c r="A4" s="350" t="s">
        <v>979</v>
      </c>
      <c r="B4" s="346" t="s">
        <v>980</v>
      </c>
      <c r="C4" s="347" t="s">
        <v>10</v>
      </c>
      <c r="D4" s="348" t="s">
        <v>981</v>
      </c>
      <c r="E4" s="334" t="s">
        <v>982</v>
      </c>
      <c r="F4" s="334"/>
      <c r="G4" s="335" t="s">
        <v>983</v>
      </c>
      <c r="H4" s="336"/>
      <c r="I4" s="337"/>
      <c r="K4" s="282" t="s">
        <v>8</v>
      </c>
      <c r="L4" s="272" t="s">
        <v>9</v>
      </c>
      <c r="M4" s="287"/>
    </row>
    <row r="5" spans="1:13" ht="18" customHeight="1">
      <c r="A5" s="351"/>
      <c r="B5" s="305"/>
      <c r="C5" s="307"/>
      <c r="D5" s="309"/>
      <c r="E5" s="60" t="s">
        <v>984</v>
      </c>
      <c r="F5" s="61" t="s">
        <v>985</v>
      </c>
      <c r="G5" s="59" t="s">
        <v>1060</v>
      </c>
      <c r="H5" s="161" t="s">
        <v>1061</v>
      </c>
      <c r="I5" s="162" t="s">
        <v>987</v>
      </c>
      <c r="K5" s="283"/>
      <c r="L5" s="8" t="s">
        <v>16</v>
      </c>
      <c r="M5" s="9" t="s">
        <v>17</v>
      </c>
    </row>
    <row r="6" spans="1:13" ht="4.8" customHeight="1">
      <c r="A6" s="163"/>
      <c r="B6" s="63"/>
      <c r="C6" s="63"/>
      <c r="D6" s="63"/>
      <c r="E6" s="63"/>
      <c r="F6" s="63"/>
      <c r="G6" s="63"/>
      <c r="H6" s="63"/>
      <c r="I6" s="164"/>
      <c r="K6" s="10"/>
      <c r="L6" s="11"/>
      <c r="M6" s="12"/>
    </row>
    <row r="7" spans="1:13" ht="18" customHeight="1">
      <c r="A7" s="338" t="s">
        <v>23</v>
      </c>
      <c r="B7" s="339"/>
      <c r="C7" s="339"/>
      <c r="D7" s="339"/>
      <c r="E7" s="339"/>
      <c r="F7" s="339"/>
      <c r="G7" s="339"/>
      <c r="H7" s="339"/>
      <c r="I7" s="340"/>
      <c r="K7" s="19" t="s">
        <v>19</v>
      </c>
      <c r="L7" s="252" t="s">
        <v>19</v>
      </c>
      <c r="M7" s="278"/>
    </row>
    <row r="8" spans="1:13" ht="21" customHeight="1">
      <c r="A8" s="341" t="s">
        <v>1062</v>
      </c>
      <c r="B8" s="300"/>
      <c r="C8" s="300"/>
      <c r="D8" s="300"/>
      <c r="E8" s="342" t="s">
        <v>1063</v>
      </c>
      <c r="F8" s="343"/>
      <c r="G8" s="343"/>
      <c r="H8" s="343"/>
      <c r="I8" s="354" t="s">
        <v>1064</v>
      </c>
      <c r="K8" s="19" t="s">
        <v>7</v>
      </c>
      <c r="L8" s="252" t="s">
        <v>7</v>
      </c>
      <c r="M8" s="278"/>
    </row>
    <row r="9" spans="1:13" ht="21" customHeight="1">
      <c r="A9" s="344"/>
      <c r="B9" s="20" t="str">
        <f>'Общий прайс'!C444</f>
        <v>Rivelato Дозатор для жидкого мыла Salvi с колбой 500 мл anthracite арт.24008 anthracite</v>
      </c>
      <c r="C9" s="15">
        <f>'Общий прайс'!A444</f>
        <v>18731</v>
      </c>
      <c r="D9" s="14" t="s">
        <v>1065</v>
      </c>
      <c r="E9" s="17">
        <f>'Общий прайс'!E444</f>
        <v>5100</v>
      </c>
      <c r="F9" s="70">
        <f>E9*(1-$F$2)</f>
        <v>3060</v>
      </c>
      <c r="G9" s="321" t="s">
        <v>1066</v>
      </c>
      <c r="H9" s="352" t="s">
        <v>1067</v>
      </c>
      <c r="I9" s="355"/>
      <c r="K9" s="21" t="s">
        <v>28</v>
      </c>
      <c r="L9" s="22">
        <v>400</v>
      </c>
      <c r="M9" s="23">
        <v>400</v>
      </c>
    </row>
    <row r="10" spans="1:13" ht="21" customHeight="1">
      <c r="A10" s="344"/>
      <c r="B10" s="20" t="str">
        <f>'Общий прайс'!C445</f>
        <v>Rivelato Дозатор для жидкого мыла Salvi с колбой 500 мл beige scuro арт.24008 beige scuro</v>
      </c>
      <c r="C10" s="15">
        <f>'Общий прайс'!A445</f>
        <v>18733</v>
      </c>
      <c r="D10" s="20" t="s">
        <v>1068</v>
      </c>
      <c r="E10" s="17">
        <f>'Общий прайс'!E445</f>
        <v>5100</v>
      </c>
      <c r="F10" s="70">
        <f t="shared" ref="F10:F17" si="0">E10*(1-$F$2)</f>
        <v>3060</v>
      </c>
      <c r="G10" s="321"/>
      <c r="H10" s="352"/>
      <c r="I10" s="355"/>
      <c r="K10" s="21" t="s">
        <v>30</v>
      </c>
      <c r="L10" s="22">
        <v>450</v>
      </c>
      <c r="M10" s="23">
        <v>450</v>
      </c>
    </row>
    <row r="11" spans="1:13" ht="21" customHeight="1">
      <c r="A11" s="344"/>
      <c r="B11" s="20" t="str">
        <f>'Общий прайс'!C446</f>
        <v>Rivelato Дозатор для жидкого мыла Salvi с колбой 500 мл brina арт.24008 brina</v>
      </c>
      <c r="C11" s="15">
        <f>'Общий прайс'!A446</f>
        <v>18732</v>
      </c>
      <c r="D11" s="14" t="s">
        <v>1069</v>
      </c>
      <c r="E11" s="17">
        <f>'Общий прайс'!E446</f>
        <v>5100</v>
      </c>
      <c r="F11" s="70">
        <f>E11*(1-$F$2)</f>
        <v>3060</v>
      </c>
      <c r="G11" s="321"/>
      <c r="H11" s="352"/>
      <c r="I11" s="355"/>
      <c r="K11" s="21" t="s">
        <v>33</v>
      </c>
      <c r="L11" s="22">
        <v>500</v>
      </c>
      <c r="M11" s="23">
        <v>500</v>
      </c>
    </row>
    <row r="12" spans="1:13" ht="21" customHeight="1">
      <c r="A12" s="344"/>
      <c r="B12" s="20" t="str">
        <f>'Общий прайс'!C447</f>
        <v>Rivelato Дозатор для жидкого мыла Salvi с колбой 500 мл brushed арт.24008 BS нерж. Сталь брашированная</v>
      </c>
      <c r="C12" s="15">
        <f>'Общий прайс'!A447</f>
        <v>18736</v>
      </c>
      <c r="D12" s="14" t="s">
        <v>1070</v>
      </c>
      <c r="E12" s="17">
        <f>'Общий прайс'!E447</f>
        <v>5100</v>
      </c>
      <c r="F12" s="70">
        <f t="shared" si="0"/>
        <v>3060</v>
      </c>
      <c r="G12" s="321"/>
      <c r="H12" s="352"/>
      <c r="I12" s="355"/>
      <c r="K12" s="21" t="s">
        <v>36</v>
      </c>
      <c r="L12" s="22">
        <v>600</v>
      </c>
      <c r="M12" s="23">
        <v>600</v>
      </c>
    </row>
    <row r="13" spans="1:13" ht="21" customHeight="1">
      <c r="A13" s="344"/>
      <c r="B13" s="20" t="str">
        <f>'Общий прайс'!C448</f>
        <v>Rivelato Дозатор для жидкого мыла Salvi с колбой 500 мл cromo арт.24008 cromo</v>
      </c>
      <c r="C13" s="15">
        <f>'Общий прайс'!A448</f>
        <v>18737</v>
      </c>
      <c r="D13" s="14" t="s">
        <v>1071</v>
      </c>
      <c r="E13" s="17">
        <f>'Общий прайс'!E448</f>
        <v>5100</v>
      </c>
      <c r="F13" s="70">
        <f t="shared" si="0"/>
        <v>3060</v>
      </c>
      <c r="G13" s="321"/>
      <c r="H13" s="352"/>
      <c r="I13" s="355"/>
      <c r="K13" s="21" t="s">
        <v>39</v>
      </c>
      <c r="L13" s="22">
        <v>800</v>
      </c>
      <c r="M13" s="23">
        <v>800</v>
      </c>
    </row>
    <row r="14" spans="1:13" ht="21" customHeight="1">
      <c r="A14" s="344"/>
      <c r="B14" s="20" t="str">
        <f>'Общий прайс'!C449</f>
        <v>Rivelato Дозатор для жидкого мыла Salvi с колбой 500 мл PVD black арт.24008 PVD black</v>
      </c>
      <c r="C14" s="15">
        <f>'Общий прайс'!A449</f>
        <v>18738</v>
      </c>
      <c r="D14" s="14" t="s">
        <v>1072</v>
      </c>
      <c r="E14" s="17">
        <f>'Общий прайс'!E449</f>
        <v>5100</v>
      </c>
      <c r="F14" s="70">
        <f t="shared" si="0"/>
        <v>3060</v>
      </c>
      <c r="G14" s="321"/>
      <c r="H14" s="352"/>
      <c r="I14" s="355"/>
      <c r="K14" s="21" t="s">
        <v>41</v>
      </c>
      <c r="L14" s="22">
        <v>900</v>
      </c>
      <c r="M14" s="23">
        <v>900</v>
      </c>
    </row>
    <row r="15" spans="1:13" ht="21" customHeight="1">
      <c r="A15" s="344"/>
      <c r="B15" s="20" t="str">
        <f>'Общий прайс'!C450</f>
        <v>Rivelato Дозатор для жидкого мыла Salvi с колбой 500 мм grigio metallizzato арт.24008 grigio metallizzato</v>
      </c>
      <c r="C15" s="15">
        <f>'Общий прайс'!A450</f>
        <v>18734</v>
      </c>
      <c r="D15" s="14" t="s">
        <v>1073</v>
      </c>
      <c r="E15" s="17">
        <f>'Общий прайс'!E450</f>
        <v>5100</v>
      </c>
      <c r="F15" s="70">
        <f t="shared" si="0"/>
        <v>3060</v>
      </c>
      <c r="G15" s="321"/>
      <c r="H15" s="352"/>
      <c r="I15" s="355"/>
      <c r="K15" s="19" t="s">
        <v>44</v>
      </c>
      <c r="L15" s="252" t="s">
        <v>44</v>
      </c>
      <c r="M15" s="278"/>
    </row>
    <row r="16" spans="1:13" ht="21" customHeight="1">
      <c r="A16" s="344"/>
      <c r="B16" s="20" t="str">
        <f>'Общий прайс'!C451</f>
        <v>Rivelato Дозатор для жидкого мыла Salvi с колбой 500 мм nero арт.24008 nero</v>
      </c>
      <c r="C16" s="15">
        <f>'Общий прайс'!A451</f>
        <v>18735</v>
      </c>
      <c r="D16" s="14" t="s">
        <v>1074</v>
      </c>
      <c r="E16" s="17">
        <f>'Общий прайс'!E451</f>
        <v>5100</v>
      </c>
      <c r="F16" s="70">
        <f t="shared" si="0"/>
        <v>3060</v>
      </c>
      <c r="G16" s="321"/>
      <c r="H16" s="352"/>
      <c r="I16" s="355"/>
      <c r="K16" s="279" t="s">
        <v>47</v>
      </c>
      <c r="L16" s="280"/>
      <c r="M16" s="281"/>
    </row>
    <row r="17" spans="1:9" ht="21" customHeight="1">
      <c r="A17" s="344"/>
      <c r="B17" s="20" t="str">
        <f>'Общий прайс'!C452</f>
        <v>Rivelato Дозатор для жидкого мыла Salvi с колбой 500 мм topazio арт.24008 topazio</v>
      </c>
      <c r="C17" s="15">
        <f>'Общий прайс'!A452</f>
        <v>18947</v>
      </c>
      <c r="D17" s="14" t="s">
        <v>1075</v>
      </c>
      <c r="E17" s="17">
        <f>'Общий прайс'!E452</f>
        <v>5100</v>
      </c>
      <c r="F17" s="70">
        <f t="shared" si="0"/>
        <v>3060</v>
      </c>
      <c r="G17" s="321"/>
      <c r="H17" s="352"/>
      <c r="I17" s="356"/>
    </row>
    <row r="18" spans="1:9" ht="21" customHeight="1">
      <c r="A18" s="341" t="s">
        <v>1076</v>
      </c>
      <c r="B18" s="300"/>
      <c r="C18" s="300"/>
      <c r="D18" s="300"/>
      <c r="E18" s="342" t="s">
        <v>1063</v>
      </c>
      <c r="F18" s="343"/>
      <c r="G18" s="343"/>
      <c r="H18" s="343"/>
      <c r="I18" s="354" t="s">
        <v>1077</v>
      </c>
    </row>
    <row r="19" spans="1:9" ht="21" customHeight="1">
      <c r="A19" s="344"/>
      <c r="B19" s="20" t="str">
        <f>'Общий прайс'!C453</f>
        <v>Rivelato Дозатор большой RD-1000 anthracite арт.RD-1000 anthracite</v>
      </c>
      <c r="C19" s="15">
        <f>'Общий прайс'!A453</f>
        <v>18777</v>
      </c>
      <c r="D19" s="14" t="s">
        <v>1065</v>
      </c>
      <c r="E19" s="17">
        <f>'Общий прайс'!E453</f>
        <v>5990</v>
      </c>
      <c r="F19" s="70">
        <f t="shared" ref="F19:F24" si="1">E19*(1-$F$2)</f>
        <v>3594</v>
      </c>
      <c r="G19" s="321" t="s">
        <v>1078</v>
      </c>
      <c r="H19" s="352" t="s">
        <v>1079</v>
      </c>
      <c r="I19" s="355"/>
    </row>
    <row r="20" spans="1:9" ht="21" customHeight="1">
      <c r="A20" s="344"/>
      <c r="B20" s="20" t="str">
        <f>'Общий прайс'!C454</f>
        <v>Rivelato Дозатор большой RD-1000 beige scuro арт.RD-1000 beige scuro</v>
      </c>
      <c r="C20" s="15">
        <f>'Общий прайс'!A454</f>
        <v>18780</v>
      </c>
      <c r="D20" s="20" t="s">
        <v>1068</v>
      </c>
      <c r="E20" s="17">
        <f>'Общий прайс'!E454</f>
        <v>5990</v>
      </c>
      <c r="F20" s="70">
        <f t="shared" si="1"/>
        <v>3594</v>
      </c>
      <c r="G20" s="321"/>
      <c r="H20" s="352"/>
      <c r="I20" s="355"/>
    </row>
    <row r="21" spans="1:9" ht="21" customHeight="1">
      <c r="A21" s="344"/>
      <c r="B21" s="20" t="str">
        <f>'Общий прайс'!C455</f>
        <v>Rivelato Дозатор большой RD-1000 brina арт.RD-1000 brina</v>
      </c>
      <c r="C21" s="15">
        <f>'Общий прайс'!A455</f>
        <v>18778</v>
      </c>
      <c r="D21" s="14" t="s">
        <v>1069</v>
      </c>
      <c r="E21" s="17">
        <f>'Общий прайс'!E455</f>
        <v>5990</v>
      </c>
      <c r="F21" s="70">
        <f t="shared" si="1"/>
        <v>3594</v>
      </c>
      <c r="G21" s="321"/>
      <c r="H21" s="352"/>
      <c r="I21" s="355"/>
    </row>
    <row r="22" spans="1:9" ht="21" customHeight="1">
      <c r="A22" s="344"/>
      <c r="B22" s="20" t="str">
        <f>'Общий прайс'!C456</f>
        <v>Rivelato Дозатор большой RD-1000 grigio metallizzato арт.RD-1000 grigio metallizzato</v>
      </c>
      <c r="C22" s="15">
        <f>'Общий прайс'!A456</f>
        <v>18781</v>
      </c>
      <c r="D22" s="14" t="s">
        <v>1080</v>
      </c>
      <c r="E22" s="17">
        <f>'Общий прайс'!E456</f>
        <v>5990</v>
      </c>
      <c r="F22" s="70">
        <f t="shared" si="1"/>
        <v>3594</v>
      </c>
      <c r="G22" s="321"/>
      <c r="H22" s="352"/>
      <c r="I22" s="355"/>
    </row>
    <row r="23" spans="1:9" ht="21" customHeight="1">
      <c r="A23" s="344"/>
      <c r="B23" s="20" t="str">
        <f>'Общий прайс'!C457</f>
        <v>Rivelato Дозатор большой RD-1000 nero арт.RD-1000 nero</v>
      </c>
      <c r="C23" s="15">
        <f>'Общий прайс'!A457</f>
        <v>18782</v>
      </c>
      <c r="D23" s="14" t="s">
        <v>1074</v>
      </c>
      <c r="E23" s="17">
        <f>'Общий прайс'!E457</f>
        <v>5990</v>
      </c>
      <c r="F23" s="70">
        <f t="shared" si="1"/>
        <v>3594</v>
      </c>
      <c r="G23" s="321"/>
      <c r="H23" s="352"/>
      <c r="I23" s="355"/>
    </row>
    <row r="24" spans="1:9" ht="21" customHeight="1">
      <c r="A24" s="344"/>
      <c r="B24" s="20" t="str">
        <f>'Общий прайс'!C458</f>
        <v>Rivelato Дозатор большой RD-1000 topazio арт.RD-1000 topazio</v>
      </c>
      <c r="C24" s="15">
        <f>'Общий прайс'!A458</f>
        <v>18779</v>
      </c>
      <c r="D24" s="14" t="s">
        <v>1075</v>
      </c>
      <c r="E24" s="17">
        <f>'Общий прайс'!E458</f>
        <v>5990</v>
      </c>
      <c r="F24" s="70">
        <f t="shared" si="1"/>
        <v>3594</v>
      </c>
      <c r="G24" s="321"/>
      <c r="H24" s="352"/>
      <c r="I24" s="356"/>
    </row>
    <row r="25" spans="1:9" ht="21" customHeight="1">
      <c r="A25" s="341" t="s">
        <v>1081</v>
      </c>
      <c r="B25" s="300"/>
      <c r="C25" s="300"/>
      <c r="D25" s="300"/>
      <c r="E25" s="342" t="s">
        <v>1063</v>
      </c>
      <c r="F25" s="343"/>
      <c r="G25" s="343"/>
      <c r="H25" s="343"/>
      <c r="I25" s="354" t="s">
        <v>1082</v>
      </c>
    </row>
    <row r="26" spans="1:9" ht="21" customHeight="1">
      <c r="A26" s="344"/>
      <c r="B26" s="105" t="str">
        <f>'Общий прайс'!C459</f>
        <v>Rivelato Дозатор малый RD-500 anthracite арт.RD-500 anthracite</v>
      </c>
      <c r="C26" s="15">
        <f>'Общий прайс'!A459</f>
        <v>18769</v>
      </c>
      <c r="D26" s="14" t="s">
        <v>1065</v>
      </c>
      <c r="E26" s="17">
        <f>'Общий прайс'!E459</f>
        <v>3200</v>
      </c>
      <c r="F26" s="70">
        <f t="shared" ref="F26:F31" si="2">E26*(1-$F$2)</f>
        <v>1920</v>
      </c>
      <c r="G26" s="321" t="s">
        <v>1066</v>
      </c>
      <c r="H26" s="352" t="s">
        <v>1067</v>
      </c>
      <c r="I26" s="355"/>
    </row>
    <row r="27" spans="1:9" ht="21" customHeight="1">
      <c r="A27" s="344"/>
      <c r="B27" s="105" t="str">
        <f>'Общий прайс'!C460</f>
        <v>Rivelato Дозатор малый RD-500 beige scuro арт.RD-500 beige scuro</v>
      </c>
      <c r="C27" s="15">
        <f>'Общий прайс'!A460</f>
        <v>18771</v>
      </c>
      <c r="D27" s="20" t="s">
        <v>1068</v>
      </c>
      <c r="E27" s="17">
        <f>'Общий прайс'!E460</f>
        <v>3200</v>
      </c>
      <c r="F27" s="70">
        <f t="shared" si="2"/>
        <v>1920</v>
      </c>
      <c r="G27" s="321"/>
      <c r="H27" s="352"/>
      <c r="I27" s="355"/>
    </row>
    <row r="28" spans="1:9" ht="21" customHeight="1">
      <c r="A28" s="344"/>
      <c r="B28" s="105" t="str">
        <f>'Общий прайс'!C461</f>
        <v>Rivelato Дозатор малый RD-500 brina арт.RD-500 brina</v>
      </c>
      <c r="C28" s="15">
        <f>'Общий прайс'!A461</f>
        <v>18768</v>
      </c>
      <c r="D28" s="14" t="s">
        <v>1069</v>
      </c>
      <c r="E28" s="17">
        <f>'Общий прайс'!E461</f>
        <v>3200</v>
      </c>
      <c r="F28" s="70">
        <f t="shared" si="2"/>
        <v>1920</v>
      </c>
      <c r="G28" s="321"/>
      <c r="H28" s="352"/>
      <c r="I28" s="355"/>
    </row>
    <row r="29" spans="1:9" ht="21" customHeight="1">
      <c r="A29" s="344"/>
      <c r="B29" s="105" t="str">
        <f>'Общий прайс'!C462</f>
        <v>Rivelato Дозатор малый RD-500 grigio metallizzato арт.RD-500 grigio metallizzato</v>
      </c>
      <c r="C29" s="15">
        <f>'Общий прайс'!A462</f>
        <v>18772</v>
      </c>
      <c r="D29" s="14" t="s">
        <v>1080</v>
      </c>
      <c r="E29" s="17">
        <f>'Общий прайс'!E462</f>
        <v>3200</v>
      </c>
      <c r="F29" s="70">
        <f t="shared" si="2"/>
        <v>1920</v>
      </c>
      <c r="G29" s="321"/>
      <c r="H29" s="352"/>
      <c r="I29" s="355"/>
    </row>
    <row r="30" spans="1:9" ht="21" customHeight="1">
      <c r="A30" s="344"/>
      <c r="B30" s="105" t="str">
        <f>'Общий прайс'!C463</f>
        <v>Rivelato Дозатор малый RD-500 nero арт.RD-500 nero</v>
      </c>
      <c r="C30" s="15">
        <f>'Общий прайс'!A463</f>
        <v>18773</v>
      </c>
      <c r="D30" s="14" t="s">
        <v>1074</v>
      </c>
      <c r="E30" s="17">
        <f>'Общий прайс'!E463</f>
        <v>3200</v>
      </c>
      <c r="F30" s="70">
        <f t="shared" si="2"/>
        <v>1920</v>
      </c>
      <c r="G30" s="321"/>
      <c r="H30" s="352"/>
      <c r="I30" s="355"/>
    </row>
    <row r="31" spans="1:9" ht="21" customHeight="1">
      <c r="A31" s="345"/>
      <c r="B31" s="105" t="str">
        <f>'Общий прайс'!C464</f>
        <v>Rivelato Дозатор малый RD-500 topazio арт.RD-500 topazio</v>
      </c>
      <c r="C31" s="25">
        <f>'Общий прайс'!A464</f>
        <v>18770</v>
      </c>
      <c r="D31" s="24" t="s">
        <v>1075</v>
      </c>
      <c r="E31" s="29">
        <f>'Общий прайс'!E464</f>
        <v>3200</v>
      </c>
      <c r="F31" s="165">
        <f t="shared" si="2"/>
        <v>1920</v>
      </c>
      <c r="G31" s="349"/>
      <c r="H31" s="353"/>
      <c r="I31" s="357"/>
    </row>
  </sheetData>
  <mergeCells count="32">
    <mergeCell ref="H26:H31"/>
    <mergeCell ref="I8:I17"/>
    <mergeCell ref="I18:I24"/>
    <mergeCell ref="I25:I31"/>
    <mergeCell ref="K4:K5"/>
    <mergeCell ref="A26:A31"/>
    <mergeCell ref="B4:B5"/>
    <mergeCell ref="C4:C5"/>
    <mergeCell ref="D4:D5"/>
    <mergeCell ref="G9:G17"/>
    <mergeCell ref="G19:G24"/>
    <mergeCell ref="G26:G31"/>
    <mergeCell ref="A18:D18"/>
    <mergeCell ref="E18:H18"/>
    <mergeCell ref="A25:D25"/>
    <mergeCell ref="E25:H25"/>
    <mergeCell ref="A4:A5"/>
    <mergeCell ref="A9:A17"/>
    <mergeCell ref="A19:A24"/>
    <mergeCell ref="H9:H17"/>
    <mergeCell ref="H19:H24"/>
    <mergeCell ref="A8:D8"/>
    <mergeCell ref="E8:H8"/>
    <mergeCell ref="L8:M8"/>
    <mergeCell ref="L15:M15"/>
    <mergeCell ref="K16:M16"/>
    <mergeCell ref="K3:M3"/>
    <mergeCell ref="E4:F4"/>
    <mergeCell ref="G4:I4"/>
    <mergeCell ref="L4:M4"/>
    <mergeCell ref="A7:I7"/>
    <mergeCell ref="L7:M7"/>
  </mergeCells>
  <hyperlinks>
    <hyperlink ref="L15" location="'Общий прайс'!A1" display="Общий прайс"/>
    <hyperlink ref="L7" location="Дозаторы!A1" display="Смесители"/>
    <hyperlink ref="L8" location="Аксессуары!A1" display="Аксессуары"/>
    <hyperlink ref="K16:L16" location="Содержание!A1" display="Содержание"/>
    <hyperlink ref="L7:M7" location="Смесители!A1" display="Смесители"/>
    <hyperlink ref="L10" location="'Гранит 450'!A1" display="450"/>
    <hyperlink ref="L11" location="'Гранит 500'!A1" display="500"/>
    <hyperlink ref="L12" location="'Гранит 600'!A1" display="600"/>
    <hyperlink ref="L13" location="'Гранит 800'!A1" display="800"/>
    <hyperlink ref="L14" location="'Гранит 900'!A1" display="900"/>
    <hyperlink ref="M9" location="'нерж. сталь 400'!A1" display="400"/>
    <hyperlink ref="M10" location="'нерж. сталь 450'!A1" display="450"/>
    <hyperlink ref="M11" location="'нерж. сталь 500'!A1" display="500"/>
    <hyperlink ref="M12" location="'нерж. сталь 600'!A1" display="600"/>
    <hyperlink ref="M13" location="'нерж. сталь 800'!A1" display="800"/>
    <hyperlink ref="M14" location="'нерж. сталь 900'!A1" display="900"/>
    <hyperlink ref="L9" location="'Гранит 400'!A1" display="400"/>
    <hyperlink ref="E8:H8" r:id="rId1" display="Схема"/>
    <hyperlink ref="E18:H18" r:id="rId2" display="Схема"/>
    <hyperlink ref="E25:H25" r:id="rId3" display="Схема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N76"/>
  <sheetViews>
    <sheetView workbookViewId="0">
      <pane xSplit="2" ySplit="5" topLeftCell="C42" activePane="bottomRight" state="frozen"/>
      <selection pane="topRight"/>
      <selection pane="bottomLeft"/>
      <selection pane="bottomRight" activeCell="I42" sqref="I42:I49"/>
    </sheetView>
  </sheetViews>
  <sheetFormatPr defaultColWidth="9" defaultRowHeight="14.4"/>
  <cols>
    <col min="1" max="1" width="24.6640625" style="1" customWidth="1"/>
    <col min="2" max="2" width="20.44140625" style="120" customWidth="1"/>
    <col min="3" max="3" width="9" style="53" customWidth="1"/>
    <col min="4" max="4" width="37.44140625" style="1" customWidth="1"/>
    <col min="5" max="5" width="10.44140625" style="54" customWidth="1"/>
    <col min="6" max="6" width="10.44140625" style="1" customWidth="1"/>
    <col min="7" max="7" width="12.88671875" style="1" customWidth="1"/>
    <col min="8" max="8" width="14.44140625" style="1" customWidth="1"/>
    <col min="9" max="9" width="75.88671875" style="121" customWidth="1"/>
    <col min="10" max="10" width="2.33203125" style="1" customWidth="1"/>
    <col min="11" max="11" width="14" style="1" customWidth="1"/>
    <col min="12" max="12" width="7.109375" style="1" customWidth="1"/>
    <col min="13" max="13" width="12.109375" style="1" customWidth="1"/>
    <col min="14" max="16384" width="9" style="1"/>
  </cols>
  <sheetData>
    <row r="1" spans="1:14" ht="29.25" customHeight="1">
      <c r="C1" s="122"/>
      <c r="D1" s="84"/>
    </row>
    <row r="2" spans="1:14" ht="15" customHeight="1">
      <c r="E2" s="123" t="s">
        <v>978</v>
      </c>
      <c r="F2" s="124">
        <f>'Общий прайс'!F5</f>
        <v>0.4</v>
      </c>
      <c r="G2" s="125"/>
    </row>
    <row r="3" spans="1:14">
      <c r="K3" s="284" t="s">
        <v>3</v>
      </c>
      <c r="L3" s="285"/>
      <c r="M3" s="286"/>
    </row>
    <row r="4" spans="1:14" ht="15" customHeight="1">
      <c r="A4" s="381" t="s">
        <v>979</v>
      </c>
      <c r="B4" s="304" t="s">
        <v>980</v>
      </c>
      <c r="C4" s="386" t="s">
        <v>10</v>
      </c>
      <c r="D4" s="308" t="s">
        <v>981</v>
      </c>
      <c r="E4" s="290" t="s">
        <v>982</v>
      </c>
      <c r="F4" s="290"/>
      <c r="G4" s="308" t="s">
        <v>983</v>
      </c>
      <c r="H4" s="308"/>
      <c r="I4" s="358"/>
      <c r="K4" s="282" t="s">
        <v>8</v>
      </c>
      <c r="L4" s="272" t="s">
        <v>9</v>
      </c>
      <c r="M4" s="287"/>
      <c r="N4" s="126"/>
    </row>
    <row r="5" spans="1:14" ht="12.75" customHeight="1">
      <c r="A5" s="382"/>
      <c r="B5" s="384"/>
      <c r="C5" s="387"/>
      <c r="D5" s="389"/>
      <c r="E5" s="97" t="s">
        <v>984</v>
      </c>
      <c r="F5" s="7" t="s">
        <v>985</v>
      </c>
      <c r="G5" s="6" t="s">
        <v>1083</v>
      </c>
      <c r="H5" s="6" t="s">
        <v>1084</v>
      </c>
      <c r="I5" s="127" t="s">
        <v>987</v>
      </c>
      <c r="K5" s="283"/>
      <c r="L5" s="8" t="s">
        <v>16</v>
      </c>
      <c r="M5" s="9" t="s">
        <v>17</v>
      </c>
      <c r="N5" s="126"/>
    </row>
    <row r="6" spans="1:14" ht="6" customHeight="1">
      <c r="A6" s="101"/>
      <c r="B6" s="102"/>
      <c r="C6" s="102"/>
      <c r="D6" s="102"/>
      <c r="E6" s="102"/>
      <c r="F6" s="102"/>
      <c r="G6" s="102"/>
      <c r="H6" s="102"/>
      <c r="I6" s="103"/>
      <c r="K6" s="128"/>
      <c r="L6" s="11"/>
      <c r="M6" s="12"/>
      <c r="N6" s="126"/>
    </row>
    <row r="7" spans="1:14" ht="15.6">
      <c r="A7" s="359" t="s">
        <v>1085</v>
      </c>
      <c r="B7" s="360"/>
      <c r="C7" s="360"/>
      <c r="D7" s="360"/>
      <c r="E7" s="360"/>
      <c r="F7" s="360"/>
      <c r="G7" s="360"/>
      <c r="H7" s="360"/>
      <c r="I7" s="361"/>
      <c r="K7" s="19" t="s">
        <v>19</v>
      </c>
      <c r="L7" s="252" t="s">
        <v>19</v>
      </c>
      <c r="M7" s="278"/>
      <c r="N7" s="126"/>
    </row>
    <row r="8" spans="1:14" ht="15.6">
      <c r="A8" s="362" t="s">
        <v>1086</v>
      </c>
      <c r="B8" s="363"/>
      <c r="C8" s="363"/>
      <c r="D8" s="363"/>
      <c r="E8" s="320" t="s">
        <v>1087</v>
      </c>
      <c r="F8" s="320"/>
      <c r="G8" s="320" t="s">
        <v>1088</v>
      </c>
      <c r="H8" s="320"/>
      <c r="I8" s="369" t="s">
        <v>1089</v>
      </c>
      <c r="K8" s="19" t="s">
        <v>23</v>
      </c>
      <c r="L8" s="252" t="s">
        <v>23</v>
      </c>
      <c r="M8" s="278"/>
      <c r="N8" s="126"/>
    </row>
    <row r="9" spans="1:14" ht="15.6">
      <c r="A9" s="383"/>
      <c r="B9" s="385" t="str">
        <f>'Общий прайс'!C471</f>
        <v>Rivelato Доска для мойки LS_V3 300*540*39 мм с лого бук массивLS_V3</v>
      </c>
      <c r="C9" s="388">
        <f>'Общий прайс'!A471</f>
        <v>18358</v>
      </c>
      <c r="D9" s="390" t="s">
        <v>1090</v>
      </c>
      <c r="E9" s="391">
        <f>'Общий прайс'!E471</f>
        <v>4500</v>
      </c>
      <c r="F9" s="392">
        <f>E9*(1-$F$2)</f>
        <v>2700</v>
      </c>
      <c r="G9" s="321" t="s">
        <v>1091</v>
      </c>
      <c r="H9" s="352" t="s">
        <v>1092</v>
      </c>
      <c r="I9" s="326"/>
      <c r="K9" s="21" t="s">
        <v>28</v>
      </c>
      <c r="L9" s="22">
        <v>400</v>
      </c>
      <c r="M9" s="23">
        <v>400</v>
      </c>
      <c r="N9" s="126"/>
    </row>
    <row r="10" spans="1:14" ht="15.6">
      <c r="A10" s="383"/>
      <c r="B10" s="385"/>
      <c r="C10" s="388"/>
      <c r="D10" s="390"/>
      <c r="E10" s="391"/>
      <c r="F10" s="392"/>
      <c r="G10" s="321"/>
      <c r="H10" s="352"/>
      <c r="I10" s="326"/>
      <c r="K10" s="21" t="s">
        <v>30</v>
      </c>
      <c r="L10" s="22">
        <v>450</v>
      </c>
      <c r="M10" s="23">
        <v>450</v>
      </c>
      <c r="N10" s="126"/>
    </row>
    <row r="11" spans="1:14" ht="15.6">
      <c r="A11" s="383"/>
      <c r="B11" s="385"/>
      <c r="C11" s="388"/>
      <c r="D11" s="390"/>
      <c r="E11" s="391"/>
      <c r="F11" s="392"/>
      <c r="G11" s="321"/>
      <c r="H11" s="352"/>
      <c r="I11" s="326"/>
      <c r="K11" s="21" t="s">
        <v>33</v>
      </c>
      <c r="L11" s="22">
        <v>500</v>
      </c>
      <c r="M11" s="23">
        <v>500</v>
      </c>
      <c r="N11" s="126"/>
    </row>
    <row r="12" spans="1:14" ht="15.6">
      <c r="A12" s="383"/>
      <c r="B12" s="385"/>
      <c r="C12" s="388"/>
      <c r="D12" s="390"/>
      <c r="E12" s="391"/>
      <c r="F12" s="392"/>
      <c r="G12" s="321"/>
      <c r="H12" s="352"/>
      <c r="I12" s="326"/>
      <c r="K12" s="21" t="s">
        <v>36</v>
      </c>
      <c r="L12" s="22">
        <v>600</v>
      </c>
      <c r="M12" s="23">
        <v>600</v>
      </c>
      <c r="N12" s="126"/>
    </row>
    <row r="13" spans="1:14" ht="15.6">
      <c r="A13" s="383"/>
      <c r="B13" s="385"/>
      <c r="C13" s="388"/>
      <c r="D13" s="390"/>
      <c r="E13" s="391"/>
      <c r="F13" s="392"/>
      <c r="G13" s="321"/>
      <c r="H13" s="352"/>
      <c r="I13" s="326"/>
      <c r="K13" s="21" t="s">
        <v>39</v>
      </c>
      <c r="L13" s="22">
        <v>800</v>
      </c>
      <c r="M13" s="23">
        <v>800</v>
      </c>
      <c r="N13" s="126"/>
    </row>
    <row r="14" spans="1:14" ht="15.6">
      <c r="A14" s="383"/>
      <c r="B14" s="385"/>
      <c r="C14" s="388"/>
      <c r="D14" s="390"/>
      <c r="E14" s="391"/>
      <c r="F14" s="392"/>
      <c r="G14" s="321"/>
      <c r="H14" s="352"/>
      <c r="I14" s="326"/>
      <c r="K14" s="21" t="s">
        <v>41</v>
      </c>
      <c r="L14" s="22">
        <v>900</v>
      </c>
      <c r="M14" s="23">
        <v>900</v>
      </c>
      <c r="N14" s="126"/>
    </row>
    <row r="15" spans="1:14" ht="15.6">
      <c r="A15" s="383"/>
      <c r="B15" s="385"/>
      <c r="C15" s="388"/>
      <c r="D15" s="390"/>
      <c r="E15" s="391"/>
      <c r="F15" s="392"/>
      <c r="G15" s="321"/>
      <c r="H15" s="352"/>
      <c r="I15" s="326"/>
      <c r="K15" s="19" t="s">
        <v>44</v>
      </c>
      <c r="L15" s="256" t="s">
        <v>44</v>
      </c>
      <c r="M15" s="278"/>
      <c r="N15" s="126"/>
    </row>
    <row r="16" spans="1:14" ht="15.6">
      <c r="A16" s="383"/>
      <c r="B16" s="385"/>
      <c r="C16" s="388"/>
      <c r="D16" s="390"/>
      <c r="E16" s="391"/>
      <c r="F16" s="392"/>
      <c r="G16" s="321"/>
      <c r="H16" s="352"/>
      <c r="I16" s="326"/>
      <c r="K16" s="279" t="s">
        <v>47</v>
      </c>
      <c r="L16" s="280"/>
      <c r="M16" s="281"/>
      <c r="N16" s="126"/>
    </row>
    <row r="17" spans="1:12">
      <c r="A17" s="383"/>
      <c r="B17" s="385"/>
      <c r="C17" s="388"/>
      <c r="D17" s="390"/>
      <c r="E17" s="391"/>
      <c r="F17" s="392"/>
      <c r="G17" s="321"/>
      <c r="H17" s="352"/>
      <c r="I17" s="326"/>
      <c r="L17" s="84"/>
    </row>
    <row r="18" spans="1:12">
      <c r="A18" s="365" t="s">
        <v>1093</v>
      </c>
      <c r="B18" s="366"/>
      <c r="C18" s="366"/>
      <c r="D18" s="366"/>
      <c r="E18" s="367" t="s">
        <v>1087</v>
      </c>
      <c r="F18" s="367"/>
      <c r="G18" s="368" t="s">
        <v>1088</v>
      </c>
      <c r="H18" s="368"/>
      <c r="I18" s="326"/>
      <c r="L18" s="84"/>
    </row>
    <row r="19" spans="1:12" ht="95.25" customHeight="1">
      <c r="A19" s="132"/>
      <c r="B19" s="133" t="str">
        <f>'Общий прайс'!C472</f>
        <v>Rivelato Доска для мойки RM_V3 300*540*39 мм с лого бук массивRM_V3</v>
      </c>
      <c r="C19" s="134">
        <f>'Общий прайс'!A472</f>
        <v>18357</v>
      </c>
      <c r="D19" s="135" t="s">
        <v>1090</v>
      </c>
      <c r="E19" s="136">
        <f>'Общий прайс'!E472</f>
        <v>4500</v>
      </c>
      <c r="F19" s="137">
        <f>E19*(1-$F$2)</f>
        <v>2700</v>
      </c>
      <c r="G19" s="138" t="s">
        <v>1091</v>
      </c>
      <c r="H19" s="139" t="s">
        <v>1092</v>
      </c>
      <c r="I19" s="326"/>
      <c r="L19" s="84"/>
    </row>
    <row r="20" spans="1:12">
      <c r="A20" s="365" t="s">
        <v>1094</v>
      </c>
      <c r="B20" s="366"/>
      <c r="C20" s="366"/>
      <c r="D20" s="366"/>
      <c r="E20" s="368" t="s">
        <v>1087</v>
      </c>
      <c r="F20" s="368"/>
      <c r="G20" s="368" t="s">
        <v>1088</v>
      </c>
      <c r="H20" s="368"/>
      <c r="I20" s="326"/>
      <c r="L20" s="84"/>
    </row>
    <row r="21" spans="1:12" ht="100.5" customHeight="1">
      <c r="A21" s="140"/>
      <c r="B21" s="20" t="str">
        <f>'Общий прайс'!C468</f>
        <v>Rivelato Доска для мойки AL_V3 300*550*39 мм с лого бук массивAL_V3</v>
      </c>
      <c r="C21" s="15">
        <f>'Общий прайс'!A468</f>
        <v>18359</v>
      </c>
      <c r="D21" s="14" t="s">
        <v>1090</v>
      </c>
      <c r="E21" s="17">
        <f>'Общий прайс'!E468</f>
        <v>4500</v>
      </c>
      <c r="F21" s="70">
        <f>E21*(1-$F$2)</f>
        <v>2700</v>
      </c>
      <c r="G21" s="131" t="s">
        <v>1091</v>
      </c>
      <c r="H21" s="16" t="s">
        <v>1095</v>
      </c>
      <c r="I21" s="326"/>
      <c r="L21" s="84"/>
    </row>
    <row r="22" spans="1:12" ht="15.6">
      <c r="A22" s="359" t="s">
        <v>1096</v>
      </c>
      <c r="B22" s="360"/>
      <c r="C22" s="360"/>
      <c r="D22" s="360"/>
      <c r="E22" s="360"/>
      <c r="F22" s="360"/>
      <c r="G22" s="360"/>
      <c r="H22" s="360"/>
      <c r="I22" s="361"/>
      <c r="L22" s="84"/>
    </row>
    <row r="23" spans="1:12">
      <c r="A23" s="299" t="s">
        <v>1097</v>
      </c>
      <c r="B23" s="300"/>
      <c r="C23" s="300"/>
      <c r="D23" s="300"/>
      <c r="E23" s="301" t="s">
        <v>1087</v>
      </c>
      <c r="F23" s="301"/>
      <c r="G23" s="301" t="s">
        <v>1088</v>
      </c>
      <c r="H23" s="301"/>
      <c r="I23" s="326" t="s">
        <v>1098</v>
      </c>
    </row>
    <row r="24" spans="1:12" ht="86.25" customHeight="1">
      <c r="A24" s="129"/>
      <c r="B24" s="20" t="str">
        <f>'Общий прайс'!C469</f>
        <v>RIVELATO Разделочная доска из HPL (высокопрочный ламинат) для кухонных моек LINO и NOBILE 376*210*12 mm арт.79934 GR_376</v>
      </c>
      <c r="C24" s="15">
        <f>'Общий прайс'!A469</f>
        <v>19438</v>
      </c>
      <c r="D24" s="15" t="s">
        <v>1099</v>
      </c>
      <c r="E24" s="17">
        <f>'Общий прайс'!E469</f>
        <v>5990</v>
      </c>
      <c r="F24" s="70">
        <f>E24*(1-$F$2)</f>
        <v>3594</v>
      </c>
      <c r="G24" s="131" t="s">
        <v>1100</v>
      </c>
      <c r="H24" s="16" t="s">
        <v>1101</v>
      </c>
      <c r="I24" s="326"/>
      <c r="L24" s="84"/>
    </row>
    <row r="25" spans="1:12" ht="86.25" customHeight="1">
      <c r="A25" s="140"/>
      <c r="B25" s="20" t="str">
        <f>'Общий прайс'!C470</f>
        <v>RIVELATO Разделочная доска из HPL (высокопрочный ламинат) для кухонных моек LINO и NOBILE 376*210*12 mm арт.63045 CM_376</v>
      </c>
      <c r="C25" s="15">
        <f>'Общий прайс'!A470</f>
        <v>19439</v>
      </c>
      <c r="D25" s="15" t="s">
        <v>1102</v>
      </c>
      <c r="E25" s="17">
        <f>'Общий прайс'!E470</f>
        <v>5990</v>
      </c>
      <c r="F25" s="70">
        <f>E25*(1-$F$2)</f>
        <v>3594</v>
      </c>
      <c r="G25" s="131" t="s">
        <v>1100</v>
      </c>
      <c r="H25" s="16" t="s">
        <v>1101</v>
      </c>
      <c r="I25" s="326"/>
      <c r="L25" s="84"/>
    </row>
    <row r="26" spans="1:12">
      <c r="A26" s="364" t="s">
        <v>1103</v>
      </c>
      <c r="B26" s="310"/>
      <c r="C26" s="310"/>
      <c r="D26" s="310"/>
      <c r="E26" s="301" t="s">
        <v>1087</v>
      </c>
      <c r="F26" s="301"/>
      <c r="G26" s="301" t="s">
        <v>1088</v>
      </c>
      <c r="H26" s="301"/>
      <c r="I26" s="326"/>
      <c r="L26" s="84"/>
    </row>
    <row r="27" spans="1:12" ht="86.25" customHeight="1">
      <c r="A27" s="129"/>
      <c r="B27" s="20" t="str">
        <f>'Общий прайс'!C474</f>
        <v>RIVELATO Разделочная доска из HPL (высокопрочный ламинат) для кухонных моек TESORO 390*210*12 mm арт.79934 GR_390</v>
      </c>
      <c r="C27" s="15">
        <f>'Общий прайс'!A474</f>
        <v>19440</v>
      </c>
      <c r="D27" s="15" t="s">
        <v>1099</v>
      </c>
      <c r="E27" s="17">
        <f>'Общий прайс'!E474</f>
        <v>5990</v>
      </c>
      <c r="F27" s="70">
        <f>E27*(1-$F$2)</f>
        <v>3594</v>
      </c>
      <c r="G27" s="131" t="s">
        <v>1104</v>
      </c>
      <c r="H27" s="16" t="s">
        <v>1101</v>
      </c>
      <c r="I27" s="326"/>
      <c r="L27" s="84"/>
    </row>
    <row r="28" spans="1:12" ht="86.25" customHeight="1">
      <c r="A28" s="140"/>
      <c r="B28" s="20" t="str">
        <f>'Общий прайс'!C473</f>
        <v>RIVELATO Разделочная доска из HPL (высокопрочный ламинат) для кухонных моек TESORO 390*210*12 mm арт.63045 CM_390</v>
      </c>
      <c r="C28" s="15">
        <f>'Общий прайс'!A473</f>
        <v>19441</v>
      </c>
      <c r="D28" s="15" t="s">
        <v>1105</v>
      </c>
      <c r="E28" s="17">
        <f>'Общий прайс'!E473</f>
        <v>5990</v>
      </c>
      <c r="F28" s="70">
        <f>E28*(1-$F$2)</f>
        <v>3594</v>
      </c>
      <c r="G28" s="131" t="s">
        <v>1104</v>
      </c>
      <c r="H28" s="16" t="s">
        <v>1101</v>
      </c>
      <c r="I28" s="326"/>
      <c r="L28" s="84"/>
    </row>
    <row r="29" spans="1:12">
      <c r="A29" s="364" t="s">
        <v>1106</v>
      </c>
      <c r="B29" s="310"/>
      <c r="C29" s="310"/>
      <c r="D29" s="310"/>
      <c r="E29" s="301" t="s">
        <v>1087</v>
      </c>
      <c r="F29" s="301"/>
      <c r="G29" s="301" t="s">
        <v>1088</v>
      </c>
      <c r="H29" s="301"/>
      <c r="I29" s="370" t="s">
        <v>1107</v>
      </c>
      <c r="L29" s="84"/>
    </row>
    <row r="30" spans="1:12" ht="86.25" customHeight="1">
      <c r="A30" s="129"/>
      <c r="B30" s="20" t="str">
        <f>'Общий прайс'!C475</f>
        <v>RIVELATO Разделочные доски из закалённого стекла 405 х 430 (TAGCRLUX) K2 NeroFN-8638 K2 Nero</v>
      </c>
      <c r="C30" s="15">
        <f>'Общий прайс'!A475</f>
        <v>19381</v>
      </c>
      <c r="D30" s="15" t="s">
        <v>1108</v>
      </c>
      <c r="E30" s="17">
        <f>'Общий прайс'!E475</f>
        <v>12140</v>
      </c>
      <c r="F30" s="130">
        <f>E30*(1-$F$2)</f>
        <v>7284</v>
      </c>
      <c r="G30" s="131" t="s">
        <v>1109</v>
      </c>
      <c r="H30" s="16" t="s">
        <v>1110</v>
      </c>
      <c r="I30" s="370"/>
      <c r="L30" s="84"/>
    </row>
    <row r="31" spans="1:12" ht="86.25" customHeight="1">
      <c r="A31" s="140"/>
      <c r="B31" s="20" t="str">
        <f>'Общий прайс'!C476</f>
        <v>RIVELATO Разделочные доски из закалённого стекла 405 х 430 (TAGCRLUX) К1 BiancaFN-8638 К1 Bianca</v>
      </c>
      <c r="C31" s="15">
        <f>'Общий прайс'!A476</f>
        <v>19378</v>
      </c>
      <c r="D31" s="15" t="s">
        <v>1111</v>
      </c>
      <c r="E31" s="17">
        <f>'Общий прайс'!E476</f>
        <v>12140</v>
      </c>
      <c r="F31" s="130">
        <f>E31*(1-$F$2)</f>
        <v>7284</v>
      </c>
      <c r="G31" s="131" t="s">
        <v>1109</v>
      </c>
      <c r="H31" s="16" t="s">
        <v>1110</v>
      </c>
      <c r="I31" s="370"/>
      <c r="L31" s="84"/>
    </row>
    <row r="32" spans="1:12" ht="15.6">
      <c r="A32" s="359" t="s">
        <v>1112</v>
      </c>
      <c r="B32" s="360"/>
      <c r="C32" s="360"/>
      <c r="D32" s="360"/>
      <c r="E32" s="360"/>
      <c r="F32" s="360"/>
      <c r="G32" s="360"/>
      <c r="H32" s="360"/>
      <c r="I32" s="361"/>
      <c r="L32" s="84"/>
    </row>
    <row r="33" spans="1:12">
      <c r="A33" s="299" t="s">
        <v>1113</v>
      </c>
      <c r="B33" s="300"/>
      <c r="C33" s="300"/>
      <c r="D33" s="300"/>
      <c r="E33" s="400" t="s">
        <v>1087</v>
      </c>
      <c r="F33" s="400"/>
      <c r="G33" s="301" t="s">
        <v>1088</v>
      </c>
      <c r="H33" s="301"/>
      <c r="I33" s="393" t="s">
        <v>1114</v>
      </c>
      <c r="L33" s="84"/>
    </row>
    <row r="34" spans="1:12" ht="52.5" customHeight="1">
      <c r="A34" s="383"/>
      <c r="B34" s="20" t="str">
        <f>'Общий прайс'!C477</f>
        <v>Rivelato Ролл-мат силиконовый черный 500 х 288 мм, арт.SRL-425</v>
      </c>
      <c r="C34" s="15">
        <f>'Общий прайс'!A477</f>
        <v>18651</v>
      </c>
      <c r="D34" s="15" t="s">
        <v>1108</v>
      </c>
      <c r="E34" s="17">
        <f>'Общий прайс'!E477</f>
        <v>6990</v>
      </c>
      <c r="F34" s="70">
        <f>E34*(1-$F$2)</f>
        <v>4194</v>
      </c>
      <c r="G34" s="131" t="s">
        <v>1115</v>
      </c>
      <c r="H34" s="16" t="s">
        <v>1116</v>
      </c>
      <c r="I34" s="393"/>
      <c r="L34" s="84"/>
    </row>
    <row r="35" spans="1:12" ht="52.5" customHeight="1">
      <c r="A35" s="383"/>
      <c r="B35" s="20" t="str">
        <f>'Общий прайс'!C478</f>
        <v>RIVELATO Ролл-мат силиконовый черный 378 х 210 мм LINO и NOBILE арт.SRL-378</v>
      </c>
      <c r="C35" s="15">
        <f>'Общий прайс'!A478</f>
        <v>19449</v>
      </c>
      <c r="D35" s="15" t="s">
        <v>1108</v>
      </c>
      <c r="E35" s="17">
        <f>'Общий прайс'!E478</f>
        <v>5990</v>
      </c>
      <c r="F35" s="70">
        <f>E35*(1-$F$2)</f>
        <v>3594</v>
      </c>
      <c r="G35" s="131" t="s">
        <v>1117</v>
      </c>
      <c r="H35" s="16" t="s">
        <v>1101</v>
      </c>
      <c r="I35" s="141" t="s">
        <v>1118</v>
      </c>
      <c r="L35" s="84"/>
    </row>
    <row r="36" spans="1:12" ht="52.5" customHeight="1">
      <c r="A36" s="383"/>
      <c r="B36" s="20" t="str">
        <f>'Общий прайс'!C479</f>
        <v>RIVELATO Ролл-мат силиконовый черный 390 х 210 мм TESORO арт.SRL-390</v>
      </c>
      <c r="C36" s="15">
        <f>'Общий прайс'!A479</f>
        <v>19450</v>
      </c>
      <c r="D36" s="15" t="s">
        <v>1108</v>
      </c>
      <c r="E36" s="17">
        <f>'Общий прайс'!E479</f>
        <v>5990</v>
      </c>
      <c r="F36" s="70">
        <f>E36*(1-$F$2)</f>
        <v>3594</v>
      </c>
      <c r="G36" s="131" t="s">
        <v>1104</v>
      </c>
      <c r="H36" s="16" t="s">
        <v>1101</v>
      </c>
      <c r="I36" s="141" t="s">
        <v>1119</v>
      </c>
    </row>
    <row r="37" spans="1:12" ht="15.6">
      <c r="A37" s="359" t="s">
        <v>1120</v>
      </c>
      <c r="B37" s="360"/>
      <c r="C37" s="360"/>
      <c r="D37" s="360"/>
      <c r="E37" s="360"/>
      <c r="F37" s="360"/>
      <c r="G37" s="360"/>
      <c r="H37" s="360"/>
      <c r="I37" s="361"/>
      <c r="L37" s="84"/>
    </row>
    <row r="38" spans="1:12">
      <c r="A38" s="401" t="s">
        <v>1120</v>
      </c>
      <c r="B38" s="402"/>
      <c r="C38" s="402"/>
      <c r="D38" s="402"/>
      <c r="E38" s="403" t="s">
        <v>1087</v>
      </c>
      <c r="F38" s="404"/>
      <c r="G38" s="403" t="s">
        <v>1121</v>
      </c>
      <c r="H38" s="404"/>
      <c r="I38" s="326" t="s">
        <v>1122</v>
      </c>
      <c r="L38" s="84"/>
    </row>
    <row r="39" spans="1:12" ht="100.5" customHeight="1">
      <c r="A39" s="129"/>
      <c r="B39" s="20" t="str">
        <f>'Общий прайс'!C466</f>
        <v>Rivelato Многофункциональный коландер для моек нержавейка с пластиковыми ручками RK-1845</v>
      </c>
      <c r="C39" s="15">
        <f>'Общий прайс'!A466</f>
        <v>18187</v>
      </c>
      <c r="D39" s="15" t="s">
        <v>1123</v>
      </c>
      <c r="E39" s="17">
        <f>'Общий прайс'!E466</f>
        <v>6990</v>
      </c>
      <c r="F39" s="70">
        <f>E39*(1-$F$2)</f>
        <v>4194</v>
      </c>
      <c r="G39" s="131" t="s">
        <v>1104</v>
      </c>
      <c r="H39" s="16" t="s">
        <v>1124</v>
      </c>
      <c r="I39" s="326"/>
      <c r="L39" s="84"/>
    </row>
    <row r="40" spans="1:12" ht="100.5" customHeight="1">
      <c r="A40" s="129"/>
      <c r="B40" s="20" t="str">
        <f>'Общий прайс'!C467</f>
        <v>RIVELATO Коландер из нержавеющей стали (392x169)FN-8638</v>
      </c>
      <c r="C40" s="15">
        <f>'Общий прайс'!A467</f>
        <v>19380</v>
      </c>
      <c r="D40" s="15" t="s">
        <v>1123</v>
      </c>
      <c r="E40" s="17">
        <f>'Общий прайс'!E467</f>
        <v>10500</v>
      </c>
      <c r="F40" s="70">
        <f>E40*(1-$F$2)</f>
        <v>6300</v>
      </c>
      <c r="G40" s="131" t="s">
        <v>1125</v>
      </c>
      <c r="H40" s="16" t="s">
        <v>1126</v>
      </c>
      <c r="I40" s="142" t="s">
        <v>1127</v>
      </c>
    </row>
    <row r="41" spans="1:12" ht="15.6">
      <c r="A41" s="359" t="s">
        <v>1128</v>
      </c>
      <c r="B41" s="360"/>
      <c r="C41" s="360"/>
      <c r="D41" s="360"/>
      <c r="E41" s="360"/>
      <c r="F41" s="360"/>
      <c r="G41" s="360"/>
      <c r="H41" s="360"/>
      <c r="I41" s="361"/>
    </row>
    <row r="42" spans="1:12">
      <c r="A42" s="299" t="s">
        <v>1129</v>
      </c>
      <c r="B42" s="300"/>
      <c r="C42" s="300"/>
      <c r="D42" s="300"/>
      <c r="E42" s="371" t="s">
        <v>1087</v>
      </c>
      <c r="F42" s="371"/>
      <c r="G42" s="371" t="s">
        <v>1088</v>
      </c>
      <c r="H42" s="371"/>
      <c r="I42" s="326" t="s">
        <v>1130</v>
      </c>
    </row>
    <row r="43" spans="1:12" ht="100.5" customHeight="1">
      <c r="A43" s="129"/>
      <c r="B43" s="20" t="str">
        <f>'Общий прайс'!C486</f>
        <v>GRANFEST Сифон одинарный 3 1/2" черный с круглым переливом и отводом арт. GF-12PB2-P2A черн</v>
      </c>
      <c r="C43" s="15">
        <f>'Общий прайс'!A486</f>
        <v>18424</v>
      </c>
      <c r="D43" s="15" t="s">
        <v>1108</v>
      </c>
      <c r="E43" s="17">
        <f>'Общий прайс'!E486</f>
        <v>4080</v>
      </c>
      <c r="F43" s="70">
        <f t="shared" ref="F43:F49" si="0">E43*(1-$F$2)</f>
        <v>2448</v>
      </c>
      <c r="G43" s="131"/>
      <c r="H43" s="14"/>
      <c r="I43" s="326"/>
    </row>
    <row r="44" spans="1:12">
      <c r="A44" s="299" t="s">
        <v>1131</v>
      </c>
      <c r="B44" s="300"/>
      <c r="C44" s="300"/>
      <c r="D44" s="300"/>
      <c r="E44" s="371" t="s">
        <v>1087</v>
      </c>
      <c r="F44" s="371"/>
      <c r="G44" s="371" t="s">
        <v>1088</v>
      </c>
      <c r="H44" s="371"/>
      <c r="I44" s="326"/>
    </row>
    <row r="45" spans="1:12" ht="106.5" customHeight="1">
      <c r="A45" s="129"/>
      <c r="B45" s="20" t="str">
        <f>'Общий прайс'!C484</f>
        <v>GRANFEST Сифон двойной 3 1/2" черный с круглым переливом и отводом арт. GF-12G14PB4-P2A черн</v>
      </c>
      <c r="C45" s="15">
        <f>'Общий прайс'!A484</f>
        <v>18423</v>
      </c>
      <c r="D45" s="15" t="s">
        <v>1108</v>
      </c>
      <c r="E45" s="17">
        <f>'Общий прайс'!E484</f>
        <v>6120</v>
      </c>
      <c r="F45" s="70">
        <f t="shared" si="0"/>
        <v>3672</v>
      </c>
      <c r="G45" s="131"/>
      <c r="H45" s="14"/>
      <c r="I45" s="326"/>
    </row>
    <row r="46" spans="1:12">
      <c r="A46" s="299" t="s">
        <v>1132</v>
      </c>
      <c r="B46" s="300"/>
      <c r="C46" s="300"/>
      <c r="D46" s="300"/>
      <c r="E46" s="371" t="s">
        <v>1087</v>
      </c>
      <c r="F46" s="371"/>
      <c r="G46" s="371" t="s">
        <v>1088</v>
      </c>
      <c r="H46" s="371"/>
      <c r="I46" s="326"/>
    </row>
    <row r="47" spans="1:12" ht="106.5" customHeight="1">
      <c r="A47" s="129"/>
      <c r="B47" s="20" t="str">
        <f>'Общий прайс'!C487</f>
        <v>GRANFESTСифон одинарный 3 1/2" черный п/авт с круглым переливом и отводом арт. GF-13PB2-P2 павт черн</v>
      </c>
      <c r="C47" s="143">
        <f>'Общий прайс'!A487</f>
        <v>18425</v>
      </c>
      <c r="D47" s="15" t="s">
        <v>1108</v>
      </c>
      <c r="E47" s="17">
        <f>'Общий прайс'!E487</f>
        <v>5100</v>
      </c>
      <c r="F47" s="70">
        <f t="shared" si="0"/>
        <v>3060</v>
      </c>
      <c r="G47" s="131"/>
      <c r="H47" s="14"/>
      <c r="I47" s="326"/>
    </row>
    <row r="48" spans="1:12">
      <c r="A48" s="299" t="s">
        <v>1133</v>
      </c>
      <c r="B48" s="300"/>
      <c r="C48" s="300"/>
      <c r="D48" s="300"/>
      <c r="E48" s="371" t="s">
        <v>1087</v>
      </c>
      <c r="F48" s="371"/>
      <c r="G48" s="371" t="s">
        <v>1088</v>
      </c>
      <c r="H48" s="371"/>
      <c r="I48" s="326"/>
    </row>
    <row r="49" spans="1:9" ht="126.75" customHeight="1">
      <c r="A49" s="144"/>
      <c r="B49" s="78" t="str">
        <f>'Общий прайс'!C485</f>
        <v>GRANFEST Сифон двойной 3 1/2" черный п/авт с круглым переливом и отводом арт. GF-13G14PB4-P2A павт черн</v>
      </c>
      <c r="C49" s="79">
        <f>'Общий прайс'!A485</f>
        <v>18422</v>
      </c>
      <c r="D49" s="79" t="s">
        <v>1108</v>
      </c>
      <c r="E49" s="82">
        <f>'Общий прайс'!E485</f>
        <v>7140</v>
      </c>
      <c r="F49" s="108">
        <f t="shared" si="0"/>
        <v>4284</v>
      </c>
      <c r="G49" s="145"/>
      <c r="H49" s="80"/>
      <c r="I49" s="394"/>
    </row>
    <row r="50" spans="1:9" s="119" customFormat="1" ht="15.6">
      <c r="A50" s="372" t="s">
        <v>1134</v>
      </c>
      <c r="B50" s="373"/>
      <c r="C50" s="373"/>
      <c r="D50" s="373"/>
      <c r="E50" s="373"/>
      <c r="F50" s="373"/>
      <c r="G50" s="373"/>
      <c r="H50" s="373"/>
      <c r="I50" s="374"/>
    </row>
    <row r="51" spans="1:9" s="119" customFormat="1">
      <c r="A51" s="375" t="s">
        <v>1135</v>
      </c>
      <c r="B51" s="376"/>
      <c r="C51" s="376"/>
      <c r="D51" s="376"/>
      <c r="E51" s="301" t="s">
        <v>1087</v>
      </c>
      <c r="F51" s="301"/>
      <c r="G51" s="301" t="s">
        <v>1088</v>
      </c>
      <c r="H51" s="301"/>
      <c r="I51" s="395"/>
    </row>
    <row r="52" spans="1:9" s="119" customFormat="1" ht="100.5" customHeight="1">
      <c r="A52" s="146"/>
      <c r="B52" s="147" t="str">
        <f>'Общий прайс'!C488</f>
        <v>Rivelato Сифон одинарный для мойки, с прямоугольным переливом цвет Серый арт.</v>
      </c>
      <c r="C52" s="148">
        <v>19551</v>
      </c>
      <c r="D52" s="148" t="s">
        <v>1136</v>
      </c>
      <c r="E52" s="149">
        <f>'[1]Общий прайс'!E446</f>
        <v>3900</v>
      </c>
      <c r="F52" s="150">
        <f>E52*(1-$F$2)</f>
        <v>2340</v>
      </c>
      <c r="G52" s="151"/>
      <c r="H52" s="152"/>
      <c r="I52" s="395"/>
    </row>
    <row r="53" spans="1:9" s="119" customFormat="1">
      <c r="A53" s="375" t="s">
        <v>1135</v>
      </c>
      <c r="B53" s="376"/>
      <c r="C53" s="376"/>
      <c r="D53" s="376"/>
      <c r="E53" s="301" t="s">
        <v>1087</v>
      </c>
      <c r="F53" s="301"/>
      <c r="G53" s="301" t="s">
        <v>1088</v>
      </c>
      <c r="H53" s="301"/>
      <c r="I53" s="395"/>
    </row>
    <row r="54" spans="1:9" s="119" customFormat="1" ht="106.5" customHeight="1">
      <c r="A54" s="146"/>
      <c r="B54" s="147" t="str">
        <f>'Общий прайс'!C489</f>
        <v>Rivelato Сифон одинарный для мойки, с прямоугольным переливом цвет Белый арт.</v>
      </c>
      <c r="C54" s="148">
        <v>19550</v>
      </c>
      <c r="D54" s="148" t="s">
        <v>1111</v>
      </c>
      <c r="E54" s="149">
        <f>'[1]Общий прайс'!E447</f>
        <v>3900</v>
      </c>
      <c r="F54" s="150">
        <f>E54*(1-$F$2)</f>
        <v>2340</v>
      </c>
      <c r="G54" s="151"/>
      <c r="H54" s="152"/>
      <c r="I54" s="395"/>
    </row>
    <row r="55" spans="1:9" s="119" customFormat="1">
      <c r="A55" s="375" t="s">
        <v>1135</v>
      </c>
      <c r="B55" s="376"/>
      <c r="C55" s="376"/>
      <c r="D55" s="376"/>
      <c r="E55" s="301" t="s">
        <v>1087</v>
      </c>
      <c r="F55" s="301"/>
      <c r="G55" s="301" t="s">
        <v>1088</v>
      </c>
      <c r="H55" s="301"/>
      <c r="I55" s="395"/>
    </row>
    <row r="56" spans="1:9" s="119" customFormat="1" ht="106.5" customHeight="1">
      <c r="A56" s="146"/>
      <c r="B56" s="147" t="str">
        <f>'Общий прайс'!C490</f>
        <v>Rivelato Сифон одинарный для мойки, с прямоугольным переливом цвет Жасмин арт.</v>
      </c>
      <c r="C56" s="153">
        <v>19549</v>
      </c>
      <c r="D56" s="148" t="s">
        <v>1137</v>
      </c>
      <c r="E56" s="149">
        <f>'[1]Общий прайс'!E448</f>
        <v>3900</v>
      </c>
      <c r="F56" s="150">
        <f>E56*(1-$F$2)</f>
        <v>2340</v>
      </c>
      <c r="G56" s="151"/>
      <c r="H56" s="152"/>
      <c r="I56" s="395"/>
    </row>
    <row r="57" spans="1:9" s="119" customFormat="1">
      <c r="A57" s="375" t="s">
        <v>1135</v>
      </c>
      <c r="B57" s="376"/>
      <c r="C57" s="376"/>
      <c r="D57" s="376"/>
      <c r="E57" s="301" t="s">
        <v>1087</v>
      </c>
      <c r="F57" s="301"/>
      <c r="G57" s="301" t="s">
        <v>1088</v>
      </c>
      <c r="H57" s="301"/>
      <c r="I57" s="395"/>
    </row>
    <row r="58" spans="1:9" s="119" customFormat="1" ht="126.75" customHeight="1">
      <c r="A58" s="154"/>
      <c r="B58" s="155" t="str">
        <f>'Общий прайс'!C491</f>
        <v>Rivelato Сифон одинарный для мойки, с прямоугольным переливом цвет Черный арт.</v>
      </c>
      <c r="C58" s="156">
        <v>19548</v>
      </c>
      <c r="D58" s="156" t="s">
        <v>1108</v>
      </c>
      <c r="E58" s="157">
        <f>'[1]Общий прайс'!E449</f>
        <v>3900</v>
      </c>
      <c r="F58" s="158">
        <f>E58*(1-$F$2)</f>
        <v>2340</v>
      </c>
      <c r="G58" s="159"/>
      <c r="H58" s="160"/>
      <c r="I58" s="396"/>
    </row>
    <row r="59" spans="1:9" s="119" customFormat="1" ht="15.6">
      <c r="A59" s="372" t="s">
        <v>1138</v>
      </c>
      <c r="B59" s="373"/>
      <c r="C59" s="373"/>
      <c r="D59" s="373"/>
      <c r="E59" s="373"/>
      <c r="F59" s="373"/>
      <c r="G59" s="373"/>
      <c r="H59" s="373"/>
      <c r="I59" s="374"/>
    </row>
    <row r="60" spans="1:9" s="119" customFormat="1">
      <c r="A60" s="375" t="s">
        <v>960</v>
      </c>
      <c r="B60" s="376"/>
      <c r="C60" s="376"/>
      <c r="D60" s="376"/>
      <c r="E60" s="377" t="s">
        <v>1087</v>
      </c>
      <c r="F60" s="377"/>
      <c r="G60" s="378" t="s">
        <v>1088</v>
      </c>
      <c r="H60" s="379"/>
      <c r="I60" s="397"/>
    </row>
    <row r="61" spans="1:9" s="119" customFormat="1" ht="100.5" customHeight="1">
      <c r="A61" s="146"/>
      <c r="B61" s="147" t="str">
        <f>'Общий прайс'!C492</f>
        <v>Сифон двойной с прямоугольным переливом Серый</v>
      </c>
      <c r="C61" s="148">
        <v>19640</v>
      </c>
      <c r="D61" s="148" t="s">
        <v>1136</v>
      </c>
      <c r="E61" s="149">
        <f>'Общий прайс'!E492</f>
        <v>5900</v>
      </c>
      <c r="F61" s="150">
        <f>E61*(1-$F$2)</f>
        <v>3540</v>
      </c>
      <c r="G61" s="151"/>
      <c r="H61" s="152"/>
      <c r="I61" s="398"/>
    </row>
    <row r="62" spans="1:9" s="119" customFormat="1">
      <c r="A62" s="375" t="s">
        <v>1139</v>
      </c>
      <c r="B62" s="376"/>
      <c r="C62" s="376"/>
      <c r="D62" s="376"/>
      <c r="E62" s="377" t="s">
        <v>1087</v>
      </c>
      <c r="F62" s="377"/>
      <c r="G62" s="342" t="s">
        <v>1088</v>
      </c>
      <c r="H62" s="380"/>
      <c r="I62" s="398"/>
    </row>
    <row r="63" spans="1:9" s="119" customFormat="1" ht="106.5" customHeight="1">
      <c r="A63" s="146"/>
      <c r="B63" s="147" t="str">
        <f>'Общий прайс'!C493</f>
        <v>Сифон двойной с прямоугольным переливом, Белый</v>
      </c>
      <c r="C63" s="148">
        <v>19641</v>
      </c>
      <c r="D63" s="148" t="s">
        <v>1111</v>
      </c>
      <c r="E63" s="149">
        <f>'Общий прайс'!E493</f>
        <v>5900</v>
      </c>
      <c r="F63" s="150">
        <f>E63*(1-$F$2)</f>
        <v>3540</v>
      </c>
      <c r="G63" s="151"/>
      <c r="H63" s="152"/>
      <c r="I63" s="398"/>
    </row>
    <row r="64" spans="1:9" s="119" customFormat="1">
      <c r="A64" s="375" t="s">
        <v>1140</v>
      </c>
      <c r="B64" s="376"/>
      <c r="C64" s="376"/>
      <c r="D64" s="376"/>
      <c r="E64" s="377" t="s">
        <v>1087</v>
      </c>
      <c r="F64" s="377"/>
      <c r="G64" s="342" t="s">
        <v>1088</v>
      </c>
      <c r="H64" s="380"/>
      <c r="I64" s="398"/>
    </row>
    <row r="65" spans="1:9" s="119" customFormat="1" ht="106.5" customHeight="1">
      <c r="A65" s="146"/>
      <c r="B65" s="147" t="str">
        <f>'Общий прайс'!C490</f>
        <v>Rivelato Сифон одинарный для мойки, с прямоугольным переливом цвет Жасмин арт.</v>
      </c>
      <c r="C65" s="153">
        <v>19642</v>
      </c>
      <c r="D65" s="148" t="s">
        <v>1137</v>
      </c>
      <c r="E65" s="149">
        <f>'Общий прайс'!E494</f>
        <v>5900</v>
      </c>
      <c r="F65" s="150">
        <f>E65*(1-$F$2)</f>
        <v>3540</v>
      </c>
      <c r="G65" s="151"/>
      <c r="H65" s="152"/>
      <c r="I65" s="398"/>
    </row>
    <row r="66" spans="1:9" s="119" customFormat="1">
      <c r="A66" s="375" t="s">
        <v>1141</v>
      </c>
      <c r="B66" s="376"/>
      <c r="C66" s="376"/>
      <c r="D66" s="376"/>
      <c r="E66" s="377" t="s">
        <v>1087</v>
      </c>
      <c r="F66" s="377"/>
      <c r="G66" s="342" t="s">
        <v>1088</v>
      </c>
      <c r="H66" s="380"/>
      <c r="I66" s="398"/>
    </row>
    <row r="67" spans="1:9" s="119" customFormat="1" ht="126.75" customHeight="1">
      <c r="A67" s="154"/>
      <c r="B67" s="155" t="str">
        <f>'Общий прайс'!C491</f>
        <v>Rivelato Сифон одинарный для мойки, с прямоугольным переливом цвет Черный арт.</v>
      </c>
      <c r="C67" s="156">
        <v>19643</v>
      </c>
      <c r="D67" s="156" t="s">
        <v>1108</v>
      </c>
      <c r="E67" s="157">
        <f>'Общий прайс'!E495</f>
        <v>5900</v>
      </c>
      <c r="F67" s="158">
        <f>E67*(1-$F$2)</f>
        <v>3540</v>
      </c>
      <c r="G67" s="159"/>
      <c r="H67" s="160"/>
      <c r="I67" s="399"/>
    </row>
    <row r="68" spans="1:9" s="119" customFormat="1" ht="15.6">
      <c r="A68" s="372" t="s">
        <v>1142</v>
      </c>
      <c r="B68" s="373"/>
      <c r="C68" s="373"/>
      <c r="D68" s="373"/>
      <c r="E68" s="373"/>
      <c r="F68" s="373"/>
      <c r="G68" s="373"/>
      <c r="H68" s="373"/>
      <c r="I68" s="374"/>
    </row>
    <row r="69" spans="1:9" s="119" customFormat="1">
      <c r="A69" s="375" t="s">
        <v>1143</v>
      </c>
      <c r="B69" s="376"/>
      <c r="C69" s="376"/>
      <c r="D69" s="376"/>
      <c r="E69" s="377" t="s">
        <v>1087</v>
      </c>
      <c r="F69" s="377"/>
      <c r="G69" s="377" t="s">
        <v>1088</v>
      </c>
      <c r="H69" s="377"/>
      <c r="I69" s="395"/>
    </row>
    <row r="70" spans="1:9" s="119" customFormat="1" ht="100.5" customHeight="1">
      <c r="A70" s="146"/>
      <c r="B70" s="147" t="str">
        <f>'Общий прайс'!C496</f>
        <v>Комплект фурнитуры для выпуска моек цвет, Серый</v>
      </c>
      <c r="C70" s="148">
        <f>'Общий прайс'!A496</f>
        <v>19652</v>
      </c>
      <c r="D70" s="148" t="s">
        <v>1136</v>
      </c>
      <c r="E70" s="149">
        <v>1690</v>
      </c>
      <c r="F70" s="150">
        <f>E70*(1-$F$2)</f>
        <v>1014</v>
      </c>
      <c r="G70" s="151"/>
      <c r="H70" s="152"/>
      <c r="I70" s="395"/>
    </row>
    <row r="71" spans="1:9" s="119" customFormat="1">
      <c r="A71" s="375" t="s">
        <v>1144</v>
      </c>
      <c r="B71" s="376"/>
      <c r="C71" s="376"/>
      <c r="D71" s="376"/>
      <c r="E71" s="377" t="s">
        <v>1087</v>
      </c>
      <c r="F71" s="377"/>
      <c r="G71" s="377" t="s">
        <v>1088</v>
      </c>
      <c r="H71" s="377"/>
      <c r="I71" s="395"/>
    </row>
    <row r="72" spans="1:9" s="119" customFormat="1" ht="106.5" customHeight="1">
      <c r="A72" s="146"/>
      <c r="B72" s="147" t="str">
        <f>'Общий прайс'!C497</f>
        <v>Комплект фурнитуры для выпуска моек цвет, Белый</v>
      </c>
      <c r="C72" s="148">
        <f>'Общий прайс'!A497</f>
        <v>19653</v>
      </c>
      <c r="D72" s="148" t="s">
        <v>1111</v>
      </c>
      <c r="E72" s="149">
        <v>1690</v>
      </c>
      <c r="F72" s="150">
        <f>E72*(1-$F$2)</f>
        <v>1014</v>
      </c>
      <c r="G72" s="151"/>
      <c r="H72" s="152"/>
      <c r="I72" s="395"/>
    </row>
    <row r="73" spans="1:9" s="119" customFormat="1">
      <c r="A73" s="375" t="s">
        <v>1145</v>
      </c>
      <c r="B73" s="376"/>
      <c r="C73" s="376"/>
      <c r="D73" s="376"/>
      <c r="E73" s="377" t="s">
        <v>1087</v>
      </c>
      <c r="F73" s="377"/>
      <c r="G73" s="377" t="s">
        <v>1088</v>
      </c>
      <c r="H73" s="377"/>
      <c r="I73" s="395"/>
    </row>
    <row r="74" spans="1:9" s="119" customFormat="1" ht="106.5" customHeight="1">
      <c r="A74" s="146"/>
      <c r="B74" s="147" t="str">
        <f>'Общий прайс'!C498</f>
        <v>Комплект фурнитуры для выпуска моек цвет, Жасмин</v>
      </c>
      <c r="C74" s="153">
        <f>'Общий прайс'!A498</f>
        <v>19654</v>
      </c>
      <c r="D74" s="148" t="s">
        <v>1137</v>
      </c>
      <c r="E74" s="149">
        <v>1690</v>
      </c>
      <c r="F74" s="150">
        <f>E74*(1-$F$2)</f>
        <v>1014</v>
      </c>
      <c r="G74" s="151"/>
      <c r="H74" s="152"/>
      <c r="I74" s="395"/>
    </row>
    <row r="75" spans="1:9" s="119" customFormat="1">
      <c r="A75" s="375" t="s">
        <v>1146</v>
      </c>
      <c r="B75" s="376"/>
      <c r="C75" s="376"/>
      <c r="D75" s="376"/>
      <c r="E75" s="377" t="s">
        <v>1087</v>
      </c>
      <c r="F75" s="377"/>
      <c r="G75" s="377" t="s">
        <v>1088</v>
      </c>
      <c r="H75" s="377"/>
      <c r="I75" s="395"/>
    </row>
    <row r="76" spans="1:9" s="119" customFormat="1" ht="126.75" customHeight="1">
      <c r="A76" s="154"/>
      <c r="B76" s="155" t="str">
        <f>'Общий прайс'!C499</f>
        <v>Комплект фурнитуры для выпуска моек цвет, Черный</v>
      </c>
      <c r="C76" s="156">
        <f>'Общий прайс'!A499</f>
        <v>19655</v>
      </c>
      <c r="D76" s="156" t="s">
        <v>1108</v>
      </c>
      <c r="E76" s="157">
        <f>'Общий прайс'!E499</f>
        <v>1690</v>
      </c>
      <c r="F76" s="158">
        <f>E76*(1-$F$2)</f>
        <v>1014</v>
      </c>
      <c r="G76" s="159"/>
      <c r="H76" s="160"/>
      <c r="I76" s="396"/>
    </row>
  </sheetData>
  <mergeCells count="111">
    <mergeCell ref="I33:I34"/>
    <mergeCell ref="I38:I39"/>
    <mergeCell ref="I42:I49"/>
    <mergeCell ref="I51:I58"/>
    <mergeCell ref="I60:I67"/>
    <mergeCell ref="I69:I76"/>
    <mergeCell ref="K4:K5"/>
    <mergeCell ref="A32:I32"/>
    <mergeCell ref="A33:D33"/>
    <mergeCell ref="E33:F33"/>
    <mergeCell ref="G33:H33"/>
    <mergeCell ref="A37:I37"/>
    <mergeCell ref="A38:D38"/>
    <mergeCell ref="E38:F38"/>
    <mergeCell ref="G38:H38"/>
    <mergeCell ref="A41:I41"/>
    <mergeCell ref="A23:D23"/>
    <mergeCell ref="E23:F23"/>
    <mergeCell ref="G23:H23"/>
    <mergeCell ref="A26:D26"/>
    <mergeCell ref="E26:F26"/>
    <mergeCell ref="G26:H26"/>
    <mergeCell ref="A75:D75"/>
    <mergeCell ref="E75:F75"/>
    <mergeCell ref="G75:H75"/>
    <mergeCell ref="A4:A5"/>
    <mergeCell ref="A9:A17"/>
    <mergeCell ref="A34:A36"/>
    <mergeCell ref="B4:B5"/>
    <mergeCell ref="B9:B17"/>
    <mergeCell ref="C4:C5"/>
    <mergeCell ref="C9:C17"/>
    <mergeCell ref="D4:D5"/>
    <mergeCell ref="D9:D17"/>
    <mergeCell ref="E9:E17"/>
    <mergeCell ref="F9:F17"/>
    <mergeCell ref="G9:G17"/>
    <mergeCell ref="H9:H17"/>
    <mergeCell ref="A68:I68"/>
    <mergeCell ref="A69:D69"/>
    <mergeCell ref="E69:F69"/>
    <mergeCell ref="G69:H69"/>
    <mergeCell ref="A71:D71"/>
    <mergeCell ref="E71:F71"/>
    <mergeCell ref="G71:H71"/>
    <mergeCell ref="A73:D73"/>
    <mergeCell ref="E73:F73"/>
    <mergeCell ref="G73:H73"/>
    <mergeCell ref="A62:D62"/>
    <mergeCell ref="E62:F62"/>
    <mergeCell ref="G62:H62"/>
    <mergeCell ref="A64:D64"/>
    <mergeCell ref="E64:F64"/>
    <mergeCell ref="G64:H64"/>
    <mergeCell ref="A66:D66"/>
    <mergeCell ref="E66:F66"/>
    <mergeCell ref="G66:H66"/>
    <mergeCell ref="A55:D55"/>
    <mergeCell ref="E55:F55"/>
    <mergeCell ref="G55:H55"/>
    <mergeCell ref="A57:D57"/>
    <mergeCell ref="E57:F57"/>
    <mergeCell ref="G57:H57"/>
    <mergeCell ref="A59:I59"/>
    <mergeCell ref="A60:D60"/>
    <mergeCell ref="E60:F60"/>
    <mergeCell ref="G60:H60"/>
    <mergeCell ref="A48:D48"/>
    <mergeCell ref="E48:F48"/>
    <mergeCell ref="G48:H48"/>
    <mergeCell ref="A50:I50"/>
    <mergeCell ref="A51:D51"/>
    <mergeCell ref="E51:F51"/>
    <mergeCell ref="G51:H51"/>
    <mergeCell ref="A53:D53"/>
    <mergeCell ref="E53:F53"/>
    <mergeCell ref="G53:H53"/>
    <mergeCell ref="A42:D42"/>
    <mergeCell ref="E42:F42"/>
    <mergeCell ref="G42:H42"/>
    <mergeCell ref="A44:D44"/>
    <mergeCell ref="E44:F44"/>
    <mergeCell ref="G44:H44"/>
    <mergeCell ref="A46:D46"/>
    <mergeCell ref="E46:F46"/>
    <mergeCell ref="G46:H46"/>
    <mergeCell ref="A29:D29"/>
    <mergeCell ref="E29:F29"/>
    <mergeCell ref="G29:H29"/>
    <mergeCell ref="L15:M15"/>
    <mergeCell ref="K16:M16"/>
    <mergeCell ref="A18:D18"/>
    <mergeCell ref="E18:F18"/>
    <mergeCell ref="G18:H18"/>
    <mergeCell ref="A20:D20"/>
    <mergeCell ref="E20:F20"/>
    <mergeCell ref="G20:H20"/>
    <mergeCell ref="A22:I22"/>
    <mergeCell ref="I8:I21"/>
    <mergeCell ref="I23:I28"/>
    <mergeCell ref="I29:I31"/>
    <mergeCell ref="K3:M3"/>
    <mergeCell ref="E4:F4"/>
    <mergeCell ref="G4:I4"/>
    <mergeCell ref="L4:M4"/>
    <mergeCell ref="A7:I7"/>
    <mergeCell ref="L7:M7"/>
    <mergeCell ref="A8:D8"/>
    <mergeCell ref="E8:F8"/>
    <mergeCell ref="G8:H8"/>
    <mergeCell ref="L8:M8"/>
  </mergeCells>
  <hyperlinks>
    <hyperlink ref="L15" location="'Общий прайс'!A1" display="Общий прайс"/>
    <hyperlink ref="L7" location="Дозаторы!A1" display="Смесители"/>
    <hyperlink ref="K16:L16" location="Содержание!A1" display="Содержание"/>
    <hyperlink ref="L7:M7" location="Смесители!A1" display="Смесители"/>
    <hyperlink ref="L8" location="Дозаторы!A1" display="Дозаторы"/>
    <hyperlink ref="L10" location="'Гранит 450'!A1" display="450"/>
    <hyperlink ref="L11" location="'Гранит 500'!A1" display="500"/>
    <hyperlink ref="L12" location="'Гранит 600'!A1" display="600"/>
    <hyperlink ref="L13" location="'Гранит 800'!A1" display="800"/>
    <hyperlink ref="L14" location="'Гранит 900'!A1" display="900"/>
    <hyperlink ref="M9" location="'нерж. сталь 400'!A1" display="400"/>
    <hyperlink ref="M10" location="'нерж. сталь 450'!A1" display="450"/>
    <hyperlink ref="M11" location="'нерж. сталь 500'!A1" display="500"/>
    <hyperlink ref="M12" location="'нерж. сталь 600'!A1" display="600"/>
    <hyperlink ref="M13" location="'нерж. сталь 800'!A1" display="800"/>
    <hyperlink ref="M14" location="'нерж. сталь 900'!A1" display="900"/>
    <hyperlink ref="L9" location="'Гранит 400'!A1" display="400"/>
    <hyperlink ref="E8:F8" r:id="rId1" location=":~:text=%D0%A0%D0%B0%D0%B7%D0%B4%D0%B5%D0%BB%D0%BE%D1%87%D0%BD%D0%B0%D1%8F%20%D0%B4%D0%BE%D1%81%D0%BA%D0%B0%20%D0%B4%D0%BB%D1%8F,%D0%90%D1%80%D1%82.%20LS_V3" display="В интерьере фото"/>
    <hyperlink ref="G8:H8" r:id="rId2" display="Изображение схемы"/>
    <hyperlink ref="E18:F18" r:id="rId3" display="В интерьере фото"/>
    <hyperlink ref="G18:H18" r:id="rId4" display="Изображение схемы"/>
    <hyperlink ref="E20:F20" r:id="rId5" display="В интерьере фото"/>
    <hyperlink ref="G20:H20" r:id="rId6" display="Изображение схемы"/>
    <hyperlink ref="G33:H33" r:id="rId7" display="Изображение схемы"/>
    <hyperlink ref="E38:F38" r:id="rId8" display="В интерьере фото"/>
    <hyperlink ref="G38:H38" r:id="rId9" location=":~:text=101%2D61%2D87-,%D0%9A%D0%BE%D0%BB%D0%B0%D0%BD%D0%B4%D0%B5%D1%80%20%D0%B8%D0%B7%20%D0%BD%D0%B5%D1%80%D0%B6%D0%B0%D0%B2%D0%B5%D1%8E%D1%89%D0%B5%D0%B9%20%D1%81%D1%82%D0%B0%D0%BB%D0%B8%20(392x169),-%D0%90%D1%80%D1%82.%20FN%2D8638" display="Фото в интерьере №2"/>
    <hyperlink ref="E33:F33" r:id="rId10" display="В интерьере фото"/>
    <hyperlink ref="E23:F23" r:id="rId11" display="В интерьере фото"/>
    <hyperlink ref="E26:F26" r:id="rId12" display="В интерьере фото"/>
    <hyperlink ref="E57:F57" r:id="rId13" display="В интерьере фото"/>
    <hyperlink ref="G57:H57" r:id="rId14" display="Изображение схемы"/>
    <hyperlink ref="G55:H55" r:id="rId15" display="Изображение схемы"/>
    <hyperlink ref="G53:H53" r:id="rId16" display="Изображение схемы"/>
    <hyperlink ref="G51:H51" r:id="rId17" display="Изображение схемы"/>
    <hyperlink ref="E53:F53" r:id="rId18" display="В интерьере фото"/>
    <hyperlink ref="E55:F55" r:id="rId19" display="В интерьере фото"/>
    <hyperlink ref="E51:F51" r:id="rId20" display="В интерьере фото"/>
    <hyperlink ref="E29:F29" r:id="rId21" display="В интерьере фото"/>
    <hyperlink ref="G29:H29" r:id="rId22" display="Изображение схемы"/>
    <hyperlink ref="G26:H26" r:id="rId23" display="Изображение схемы"/>
    <hyperlink ref="G23:H23" r:id="rId24" display="Изображение схемы"/>
  </hyperlinks>
  <pageMargins left="0.7" right="0.7" top="0.75" bottom="0.75" header="0.3" footer="0.3"/>
  <drawing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133"/>
  <sheetViews>
    <sheetView zoomScaleNormal="100" workbookViewId="0">
      <pane xSplit="2" ySplit="5" topLeftCell="C15" activePane="bottomRight" state="frozen"/>
      <selection pane="topRight"/>
      <selection pane="bottomLeft"/>
      <selection pane="bottomRight" activeCell="D1" sqref="D1"/>
    </sheetView>
  </sheetViews>
  <sheetFormatPr defaultColWidth="9" defaultRowHeight="14.4"/>
  <cols>
    <col min="1" max="1" width="23.88671875" style="84" customWidth="1"/>
    <col min="2" max="2" width="12.88671875" style="84" customWidth="1"/>
    <col min="3" max="3" width="10.33203125" style="53" customWidth="1"/>
    <col min="4" max="4" width="14" style="84" customWidth="1"/>
    <col min="5" max="7" width="10.44140625" style="84" customWidth="1"/>
    <col min="8" max="8" width="10.44140625" style="54" customWidth="1"/>
    <col min="9" max="9" width="10.44140625" style="84" customWidth="1"/>
    <col min="10" max="10" width="20.44140625" style="84" customWidth="1"/>
    <col min="11" max="11" width="22.6640625" style="84" customWidth="1"/>
    <col min="12" max="12" width="48.88671875" style="84" customWidth="1"/>
    <col min="13" max="13" width="2.88671875" style="84" customWidth="1"/>
    <col min="14" max="14" width="14" style="84" customWidth="1"/>
    <col min="15" max="15" width="7.109375" style="84" customWidth="1"/>
    <col min="16" max="16" width="12.109375" style="84" customWidth="1"/>
    <col min="17" max="16384" width="9" style="84"/>
  </cols>
  <sheetData>
    <row r="1" spans="1:16" ht="25.5" customHeight="1">
      <c r="A1" s="53"/>
    </row>
    <row r="2" spans="1:16" ht="15" customHeight="1">
      <c r="A2" s="53"/>
      <c r="G2" s="405" t="s">
        <v>978</v>
      </c>
      <c r="H2" s="406"/>
      <c r="I2" s="407"/>
    </row>
    <row r="3" spans="1:16" ht="15.6">
      <c r="A3" s="53"/>
      <c r="G3" s="408" t="s">
        <v>4</v>
      </c>
      <c r="H3" s="409"/>
      <c r="I3" s="109">
        <f>'Общий прайс'!$F$2</f>
        <v>0.4</v>
      </c>
      <c r="N3" s="410" t="s">
        <v>3</v>
      </c>
      <c r="O3" s="411"/>
      <c r="P3" s="412"/>
    </row>
    <row r="4" spans="1:16">
      <c r="A4" s="302" t="s">
        <v>979</v>
      </c>
      <c r="B4" s="304" t="s">
        <v>980</v>
      </c>
      <c r="C4" s="306" t="s">
        <v>10</v>
      </c>
      <c r="D4" s="308" t="s">
        <v>981</v>
      </c>
      <c r="E4" s="308" t="s">
        <v>1147</v>
      </c>
      <c r="F4" s="308"/>
      <c r="G4" s="91" t="s">
        <v>1148</v>
      </c>
      <c r="H4" s="413" t="s">
        <v>982</v>
      </c>
      <c r="I4" s="413"/>
      <c r="J4" s="308" t="s">
        <v>1149</v>
      </c>
      <c r="K4" s="57" t="s">
        <v>1150</v>
      </c>
      <c r="L4" s="414" t="s">
        <v>1151</v>
      </c>
      <c r="N4" s="282" t="s">
        <v>8</v>
      </c>
      <c r="O4" s="272" t="s">
        <v>9</v>
      </c>
      <c r="P4" s="287"/>
    </row>
    <row r="5" spans="1:16">
      <c r="A5" s="431"/>
      <c r="B5" s="429"/>
      <c r="C5" s="430"/>
      <c r="D5" s="416"/>
      <c r="E5" s="110" t="s">
        <v>1152</v>
      </c>
      <c r="F5" s="110" t="s">
        <v>1153</v>
      </c>
      <c r="G5" s="110" t="s">
        <v>1154</v>
      </c>
      <c r="H5" s="111" t="s">
        <v>984</v>
      </c>
      <c r="I5" s="112" t="s">
        <v>985</v>
      </c>
      <c r="J5" s="416"/>
      <c r="K5" s="110" t="s">
        <v>1155</v>
      </c>
      <c r="L5" s="415"/>
      <c r="N5" s="283"/>
      <c r="O5" s="8" t="s">
        <v>16</v>
      </c>
      <c r="P5" s="9" t="s">
        <v>17</v>
      </c>
    </row>
    <row r="6" spans="1:16" ht="6" customHeight="1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5"/>
      <c r="N6" s="116"/>
      <c r="O6" s="117"/>
      <c r="P6" s="118"/>
    </row>
    <row r="7" spans="1:16" ht="15.6">
      <c r="A7" s="435" t="s">
        <v>1156</v>
      </c>
      <c r="B7" s="436"/>
      <c r="C7" s="436"/>
      <c r="D7" s="436"/>
      <c r="E7" s="436"/>
      <c r="F7" s="436"/>
      <c r="G7" s="436"/>
      <c r="H7" s="436"/>
      <c r="I7" s="436"/>
      <c r="J7" s="436"/>
      <c r="K7" s="436"/>
      <c r="L7" s="437"/>
      <c r="N7" s="19" t="s">
        <v>19</v>
      </c>
      <c r="O7" s="256" t="s">
        <v>19</v>
      </c>
      <c r="P7" s="417"/>
    </row>
    <row r="8" spans="1:16" ht="18" customHeight="1">
      <c r="A8" s="65" t="s">
        <v>1157</v>
      </c>
      <c r="B8" s="66"/>
      <c r="C8" s="418" t="s">
        <v>1158</v>
      </c>
      <c r="D8" s="418"/>
      <c r="E8" s="418" t="s">
        <v>1159</v>
      </c>
      <c r="F8" s="418"/>
      <c r="G8" s="419" t="s">
        <v>1160</v>
      </c>
      <c r="H8" s="419"/>
      <c r="I8" s="419"/>
      <c r="J8" s="419"/>
      <c r="K8" s="419"/>
      <c r="L8" s="421" t="s">
        <v>1161</v>
      </c>
      <c r="N8" s="19" t="s">
        <v>23</v>
      </c>
      <c r="O8" s="256" t="s">
        <v>23</v>
      </c>
      <c r="P8" s="417"/>
    </row>
    <row r="9" spans="1:16" ht="18" customHeight="1">
      <c r="A9" s="432"/>
      <c r="B9" s="20" t="str">
        <f>'Общий прайс'!C190</f>
        <v>RIVELATO Мойка TESORO 405 1-чаш 400*510 antracite арт.TR-405 antracite</v>
      </c>
      <c r="C9" s="15">
        <v>19254</v>
      </c>
      <c r="D9" s="14" t="s">
        <v>1005</v>
      </c>
      <c r="E9" s="388" t="s">
        <v>1162</v>
      </c>
      <c r="F9" s="388" t="s">
        <v>1163</v>
      </c>
      <c r="G9" s="424" t="s">
        <v>1164</v>
      </c>
      <c r="H9" s="17">
        <f>'Общий прайс'!E190</f>
        <v>15990</v>
      </c>
      <c r="I9" s="70">
        <f t="shared" ref="I9:I14" si="0">H9*(1-$I$3)</f>
        <v>9594</v>
      </c>
      <c r="J9" s="311" t="s">
        <v>1165</v>
      </c>
      <c r="K9" s="311" t="s">
        <v>1166</v>
      </c>
      <c r="L9" s="421"/>
      <c r="N9" s="19" t="s">
        <v>7</v>
      </c>
      <c r="O9" s="256" t="s">
        <v>7</v>
      </c>
      <c r="P9" s="417"/>
    </row>
    <row r="10" spans="1:16" ht="18" customHeight="1">
      <c r="A10" s="433"/>
      <c r="B10" s="20" t="str">
        <f>'Общий прайс'!C191</f>
        <v>RIVELATO Мойка TESORO 405 1-чаш 400*510 beige scuro арт.TR-405 beige scuro</v>
      </c>
      <c r="C10" s="15">
        <v>19261</v>
      </c>
      <c r="D10" s="14" t="s">
        <v>1024</v>
      </c>
      <c r="E10" s="388"/>
      <c r="F10" s="388"/>
      <c r="G10" s="425"/>
      <c r="H10" s="17">
        <f>'Общий прайс'!E191</f>
        <v>15990</v>
      </c>
      <c r="I10" s="70">
        <f t="shared" si="0"/>
        <v>9594</v>
      </c>
      <c r="J10" s="312"/>
      <c r="K10" s="312"/>
      <c r="L10" s="421"/>
      <c r="N10" s="21" t="s">
        <v>30</v>
      </c>
      <c r="O10" s="22">
        <v>450</v>
      </c>
      <c r="P10" s="23">
        <v>450</v>
      </c>
    </row>
    <row r="11" spans="1:16" ht="18" customHeight="1">
      <c r="A11" s="433"/>
      <c r="B11" s="20" t="str">
        <f>'Общий прайс'!C192</f>
        <v>RIVELATO Мойка TESORO 405 1-чаш 400*510 brina арт.TR-405 brina</v>
      </c>
      <c r="C11" s="15">
        <v>19272</v>
      </c>
      <c r="D11" s="14" t="s">
        <v>1007</v>
      </c>
      <c r="E11" s="388"/>
      <c r="F11" s="388"/>
      <c r="G11" s="425"/>
      <c r="H11" s="17">
        <f>'Общий прайс'!E192</f>
        <v>15990</v>
      </c>
      <c r="I11" s="70">
        <f t="shared" si="0"/>
        <v>9594</v>
      </c>
      <c r="J11" s="312"/>
      <c r="K11" s="312"/>
      <c r="L11" s="421"/>
      <c r="N11" s="21" t="s">
        <v>33</v>
      </c>
      <c r="O11" s="22">
        <v>500</v>
      </c>
      <c r="P11" s="23">
        <v>500</v>
      </c>
    </row>
    <row r="12" spans="1:16" ht="18" customHeight="1">
      <c r="A12" s="433"/>
      <c r="B12" s="20" t="str">
        <f>'Общий прайс'!C193</f>
        <v>RIVELATO Мойка TESORO 405 1-чаш 400*510 grigio metallizzato арт.TR-405 grigio metallizzato</v>
      </c>
      <c r="C12" s="15">
        <v>19284</v>
      </c>
      <c r="D12" s="14" t="s">
        <v>1167</v>
      </c>
      <c r="E12" s="388"/>
      <c r="F12" s="388"/>
      <c r="G12" s="425"/>
      <c r="H12" s="17">
        <f>'Общий прайс'!E193</f>
        <v>15990</v>
      </c>
      <c r="I12" s="70">
        <f t="shared" si="0"/>
        <v>9594</v>
      </c>
      <c r="J12" s="312"/>
      <c r="K12" s="312"/>
      <c r="L12" s="421"/>
      <c r="N12" s="21" t="s">
        <v>36</v>
      </c>
      <c r="O12" s="22">
        <v>600</v>
      </c>
      <c r="P12" s="23">
        <v>600</v>
      </c>
    </row>
    <row r="13" spans="1:16" ht="18" customHeight="1">
      <c r="A13" s="433"/>
      <c r="B13" s="20" t="str">
        <f>'Общий прайс'!C194</f>
        <v>RIVELATO Мойка TESORO 405 1-чаш 400*510 nero арт.TR-405 nero</v>
      </c>
      <c r="C13" s="15">
        <v>19295</v>
      </c>
      <c r="D13" s="14" t="s">
        <v>1008</v>
      </c>
      <c r="E13" s="388"/>
      <c r="F13" s="388"/>
      <c r="G13" s="425"/>
      <c r="H13" s="17">
        <f>'Общий прайс'!E194</f>
        <v>15990</v>
      </c>
      <c r="I13" s="70">
        <f t="shared" si="0"/>
        <v>9594</v>
      </c>
      <c r="J13" s="312"/>
      <c r="K13" s="312"/>
      <c r="L13" s="421"/>
      <c r="N13" s="21" t="s">
        <v>39</v>
      </c>
      <c r="O13" s="22">
        <v>800</v>
      </c>
      <c r="P13" s="23">
        <v>800</v>
      </c>
    </row>
    <row r="14" spans="1:16" ht="18" customHeight="1">
      <c r="A14" s="434"/>
      <c r="B14" s="20" t="str">
        <f>'Общий прайс'!C195</f>
        <v>RIVELATO Мойка TESORO 405 1-чаш 400*510 topazio арт.TR-405 topazio</v>
      </c>
      <c r="C14" s="15">
        <v>19307</v>
      </c>
      <c r="D14" s="14" t="s">
        <v>1168</v>
      </c>
      <c r="E14" s="388"/>
      <c r="F14" s="388"/>
      <c r="G14" s="425"/>
      <c r="H14" s="17">
        <f>'Общий прайс'!E195</f>
        <v>15990</v>
      </c>
      <c r="I14" s="70">
        <f t="shared" si="0"/>
        <v>9594</v>
      </c>
      <c r="J14" s="313"/>
      <c r="K14" s="313"/>
      <c r="L14" s="421"/>
      <c r="N14" s="21" t="s">
        <v>41</v>
      </c>
      <c r="O14" s="22">
        <v>900</v>
      </c>
      <c r="P14" s="23">
        <v>900</v>
      </c>
    </row>
    <row r="15" spans="1:16" ht="18" customHeight="1">
      <c r="A15" s="65" t="s">
        <v>1169</v>
      </c>
      <c r="B15" s="66"/>
      <c r="C15" s="418" t="s">
        <v>1158</v>
      </c>
      <c r="D15" s="418"/>
      <c r="E15" s="418" t="s">
        <v>1159</v>
      </c>
      <c r="F15" s="418"/>
      <c r="G15" s="419" t="s">
        <v>1170</v>
      </c>
      <c r="H15" s="419"/>
      <c r="I15" s="419"/>
      <c r="J15" s="419"/>
      <c r="K15" s="419"/>
      <c r="L15" s="421"/>
      <c r="N15" s="19" t="s">
        <v>44</v>
      </c>
      <c r="O15" s="256" t="s">
        <v>44</v>
      </c>
      <c r="P15" s="417"/>
    </row>
    <row r="16" spans="1:16" ht="19.5" customHeight="1">
      <c r="A16" s="427"/>
      <c r="B16" s="20" t="str">
        <f>'Общий прайс'!C94</f>
        <v>RIVELATO Мойка LINO 354 1-чаш 350*440 antracite арт.LN-354 antracite</v>
      </c>
      <c r="C16" s="15">
        <v>19205</v>
      </c>
      <c r="D16" s="14" t="s">
        <v>1005</v>
      </c>
      <c r="E16" s="388" t="s">
        <v>1171</v>
      </c>
      <c r="F16" s="388" t="s">
        <v>1172</v>
      </c>
      <c r="G16" s="425" t="s">
        <v>1173</v>
      </c>
      <c r="H16" s="17">
        <f>'Общий прайс'!E94</f>
        <v>14990</v>
      </c>
      <c r="I16" s="70">
        <f t="shared" ref="I16:I21" si="1">H16*(1-$I$3)</f>
        <v>8994</v>
      </c>
      <c r="J16" s="311" t="s">
        <v>1174</v>
      </c>
      <c r="K16" s="311" t="s">
        <v>1175</v>
      </c>
      <c r="L16" s="421"/>
      <c r="N16" s="279" t="s">
        <v>47</v>
      </c>
      <c r="O16" s="280"/>
      <c r="P16" s="281"/>
    </row>
    <row r="17" spans="1:12" ht="19.5" customHeight="1">
      <c r="A17" s="427"/>
      <c r="B17" s="20" t="str">
        <f>'Общий прайс'!C95</f>
        <v>RIVELATO Мойка LINO 354 1-чаш 350*440 beige scuro арт.LN-354 beige scuro</v>
      </c>
      <c r="C17" s="15">
        <v>19196</v>
      </c>
      <c r="D17" s="14" t="s">
        <v>1024</v>
      </c>
      <c r="E17" s="388"/>
      <c r="F17" s="388"/>
      <c r="G17" s="425"/>
      <c r="H17" s="17">
        <f>'Общий прайс'!E95</f>
        <v>14990</v>
      </c>
      <c r="I17" s="70">
        <f t="shared" si="1"/>
        <v>8994</v>
      </c>
      <c r="J17" s="312"/>
      <c r="K17" s="316"/>
      <c r="L17" s="421"/>
    </row>
    <row r="18" spans="1:12" ht="19.5" customHeight="1">
      <c r="A18" s="427"/>
      <c r="B18" s="20" t="str">
        <f>'Общий прайс'!C96</f>
        <v>RIVELATO Мойка LINO 354 1-чаш 350*440 brina арт.LN-354 brina</v>
      </c>
      <c r="C18" s="15">
        <v>19207</v>
      </c>
      <c r="D18" s="14" t="s">
        <v>1007</v>
      </c>
      <c r="E18" s="388"/>
      <c r="F18" s="388"/>
      <c r="G18" s="425"/>
      <c r="H18" s="17">
        <f>'Общий прайс'!E96</f>
        <v>14990</v>
      </c>
      <c r="I18" s="70">
        <f t="shared" si="1"/>
        <v>8994</v>
      </c>
      <c r="J18" s="312"/>
      <c r="K18" s="316"/>
      <c r="L18" s="421"/>
    </row>
    <row r="19" spans="1:12" ht="19.5" customHeight="1">
      <c r="A19" s="427"/>
      <c r="B19" s="20" t="str">
        <f>'Общий прайс'!C97</f>
        <v>RIVELATO Мойка LINO 354 1-чаш 350*440 grigio metallizzato арт.LN-354 grigio metallizzato</v>
      </c>
      <c r="C19" s="15">
        <v>19209</v>
      </c>
      <c r="D19" s="20" t="s">
        <v>1167</v>
      </c>
      <c r="E19" s="388"/>
      <c r="F19" s="388"/>
      <c r="G19" s="425"/>
      <c r="H19" s="17">
        <f>'Общий прайс'!E97</f>
        <v>14990</v>
      </c>
      <c r="I19" s="70">
        <f t="shared" si="1"/>
        <v>8994</v>
      </c>
      <c r="J19" s="312"/>
      <c r="K19" s="316"/>
      <c r="L19" s="421"/>
    </row>
    <row r="20" spans="1:12" ht="19.5" customHeight="1">
      <c r="A20" s="427"/>
      <c r="B20" s="20" t="str">
        <f>'Общий прайс'!C98</f>
        <v>RIVELATO Мойка LINO 354 1-чаш 350*440 nero арт.LN-354 nero</v>
      </c>
      <c r="C20" s="15">
        <v>19206</v>
      </c>
      <c r="D20" s="14" t="s">
        <v>1008</v>
      </c>
      <c r="E20" s="388"/>
      <c r="F20" s="388"/>
      <c r="G20" s="425"/>
      <c r="H20" s="17">
        <f>'Общий прайс'!E98</f>
        <v>14990</v>
      </c>
      <c r="I20" s="70">
        <f t="shared" si="1"/>
        <v>8994</v>
      </c>
      <c r="J20" s="312"/>
      <c r="K20" s="316"/>
      <c r="L20" s="421"/>
    </row>
    <row r="21" spans="1:12" ht="19.5" customHeight="1">
      <c r="A21" s="427"/>
      <c r="B21" s="20" t="str">
        <f>'Общий прайс'!C99</f>
        <v>RIVELATO Мойка LINO 354 1-чаш 350*440 topazio арт.LN-354 topazio</v>
      </c>
      <c r="C21" s="15">
        <v>19208</v>
      </c>
      <c r="D21" s="14" t="s">
        <v>1168</v>
      </c>
      <c r="E21" s="388"/>
      <c r="F21" s="388"/>
      <c r="G21" s="425"/>
      <c r="H21" s="17">
        <f>'Общий прайс'!E99</f>
        <v>14990</v>
      </c>
      <c r="I21" s="70">
        <f t="shared" si="1"/>
        <v>8994</v>
      </c>
      <c r="J21" s="313"/>
      <c r="K21" s="317"/>
      <c r="L21" s="421"/>
    </row>
    <row r="22" spans="1:12" ht="18" customHeight="1">
      <c r="A22" s="65" t="s">
        <v>1176</v>
      </c>
      <c r="B22" s="66"/>
      <c r="C22" s="418" t="s">
        <v>1158</v>
      </c>
      <c r="D22" s="418"/>
      <c r="E22" s="418" t="s">
        <v>1159</v>
      </c>
      <c r="F22" s="418"/>
      <c r="G22" s="419" t="s">
        <v>1177</v>
      </c>
      <c r="H22" s="419"/>
      <c r="I22" s="419"/>
      <c r="J22" s="419"/>
      <c r="K22" s="419"/>
      <c r="L22" s="421"/>
    </row>
    <row r="23" spans="1:12" ht="18" customHeight="1">
      <c r="A23" s="427"/>
      <c r="B23" s="20" t="str">
        <f>'Общий прайс'!C70</f>
        <v>RIVELATO Мойка BERKANA 25 подст.монтаж 1-чаш 305*455 antracite арт.BK-25 antracite</v>
      </c>
      <c r="C23" s="15">
        <v>18145</v>
      </c>
      <c r="D23" s="14" t="s">
        <v>1005</v>
      </c>
      <c r="E23" s="388" t="s">
        <v>1178</v>
      </c>
      <c r="F23" s="388" t="s">
        <v>1179</v>
      </c>
      <c r="G23" s="425" t="s">
        <v>1173</v>
      </c>
      <c r="H23" s="17">
        <f>'Общий прайс'!E71</f>
        <v>19380</v>
      </c>
      <c r="I23" s="70">
        <f t="shared" ref="I23:I28" si="2">H23*(1-$I$3)</f>
        <v>11628</v>
      </c>
      <c r="J23" s="311" t="s">
        <v>1180</v>
      </c>
      <c r="K23" s="311" t="s">
        <v>1181</v>
      </c>
      <c r="L23" s="421"/>
    </row>
    <row r="24" spans="1:12" ht="18" customHeight="1">
      <c r="A24" s="427"/>
      <c r="B24" s="20" t="str">
        <f>'Общий прайс'!C71</f>
        <v>RIVELATO Мойка BERKANA 25 подст.монтаж 1-чаш 305*455 beige scuro арт.BK-25 beige scuro</v>
      </c>
      <c r="C24" s="15">
        <v>18146</v>
      </c>
      <c r="D24" s="14" t="s">
        <v>1024</v>
      </c>
      <c r="E24" s="388"/>
      <c r="F24" s="388"/>
      <c r="G24" s="425"/>
      <c r="H24" s="17">
        <f>'Общий прайс'!E72</f>
        <v>19380</v>
      </c>
      <c r="I24" s="70">
        <f t="shared" si="2"/>
        <v>11628</v>
      </c>
      <c r="J24" s="312"/>
      <c r="K24" s="316"/>
      <c r="L24" s="421"/>
    </row>
    <row r="25" spans="1:12" ht="18" customHeight="1">
      <c r="A25" s="427"/>
      <c r="B25" s="20" t="str">
        <f>'Общий прайс'!C72</f>
        <v>RIVELATO Мойка BERKANA 25 подст.монтаж 1-чаш 305*455 brina арт.BK-25 brina</v>
      </c>
      <c r="C25" s="15">
        <v>18147</v>
      </c>
      <c r="D25" s="14" t="s">
        <v>1007</v>
      </c>
      <c r="E25" s="388"/>
      <c r="F25" s="388"/>
      <c r="G25" s="425"/>
      <c r="H25" s="17">
        <f>'Общий прайс'!E73</f>
        <v>19380</v>
      </c>
      <c r="I25" s="70">
        <f t="shared" si="2"/>
        <v>11628</v>
      </c>
      <c r="J25" s="312"/>
      <c r="K25" s="316"/>
      <c r="L25" s="421"/>
    </row>
    <row r="26" spans="1:12" ht="18" customHeight="1">
      <c r="A26" s="427"/>
      <c r="B26" s="20" t="str">
        <f>'Общий прайс'!C73</f>
        <v>RIVELATO Мойка BERKANA 25 подст.монтаж 1-чаш 305*455 grigio metallizzato арт.BK-25 grigio metallizzato</v>
      </c>
      <c r="C26" s="15">
        <v>18149</v>
      </c>
      <c r="D26" s="14" t="s">
        <v>1167</v>
      </c>
      <c r="E26" s="388"/>
      <c r="F26" s="388"/>
      <c r="G26" s="425"/>
      <c r="H26" s="17">
        <f>'Общий прайс'!E74</f>
        <v>19380</v>
      </c>
      <c r="I26" s="70">
        <f t="shared" si="2"/>
        <v>11628</v>
      </c>
      <c r="J26" s="312"/>
      <c r="K26" s="316"/>
      <c r="L26" s="421"/>
    </row>
    <row r="27" spans="1:12" ht="18" customHeight="1">
      <c r="A27" s="427"/>
      <c r="B27" s="20" t="str">
        <f>'Общий прайс'!C74</f>
        <v>RIVELATO Мойка BERKANA 25 подст.монтаж 1-чаш 305*455 nero арт.BK-25 nero</v>
      </c>
      <c r="C27" s="15">
        <v>18148</v>
      </c>
      <c r="D27" s="14" t="s">
        <v>1008</v>
      </c>
      <c r="E27" s="388"/>
      <c r="F27" s="388"/>
      <c r="G27" s="425"/>
      <c r="H27" s="17">
        <f>'Общий прайс'!E75</f>
        <v>19380</v>
      </c>
      <c r="I27" s="70">
        <f t="shared" si="2"/>
        <v>11628</v>
      </c>
      <c r="J27" s="312"/>
      <c r="K27" s="316"/>
      <c r="L27" s="421"/>
    </row>
    <row r="28" spans="1:12" ht="18" customHeight="1">
      <c r="A28" s="428"/>
      <c r="B28" s="78" t="str">
        <f>'Общий прайс'!C75</f>
        <v>RIVELATO Мойка BERKANA 25 подст.монтаж 1-чаш 305*455 topazio арт.BK-25 topazio</v>
      </c>
      <c r="C28" s="79">
        <v>18150</v>
      </c>
      <c r="D28" s="80" t="s">
        <v>1168</v>
      </c>
      <c r="E28" s="423"/>
      <c r="F28" s="423"/>
      <c r="G28" s="426"/>
      <c r="H28" s="82">
        <f>'Общий прайс'!E76</f>
        <v>20910</v>
      </c>
      <c r="I28" s="108">
        <f t="shared" si="2"/>
        <v>12546</v>
      </c>
      <c r="J28" s="325"/>
      <c r="K28" s="420"/>
      <c r="L28" s="422"/>
    </row>
    <row r="29" spans="1:12">
      <c r="C29" s="84"/>
      <c r="H29" s="84"/>
    </row>
    <row r="30" spans="1:12">
      <c r="C30" s="84"/>
      <c r="H30" s="84"/>
    </row>
    <row r="31" spans="1:12">
      <c r="C31" s="84"/>
      <c r="H31" s="84"/>
    </row>
    <row r="32" spans="1:12">
      <c r="C32" s="84"/>
      <c r="H32" s="84"/>
    </row>
    <row r="33" s="84" customFormat="1"/>
    <row r="34" s="84" customFormat="1"/>
    <row r="35" s="84" customFormat="1"/>
    <row r="36" s="84" customFormat="1"/>
    <row r="37" s="84" customFormat="1"/>
    <row r="38" s="84" customFormat="1"/>
    <row r="39" s="84" customFormat="1"/>
    <row r="40" s="84" customFormat="1"/>
    <row r="41" s="84" customFormat="1"/>
    <row r="42" s="84" customFormat="1"/>
    <row r="43" s="84" customFormat="1"/>
    <row r="44" s="84" customFormat="1"/>
    <row r="45" s="84" customFormat="1"/>
    <row r="46" s="84" customFormat="1"/>
    <row r="47" s="84" customFormat="1"/>
    <row r="48" s="84" customFormat="1"/>
    <row r="49" s="84" customFormat="1"/>
    <row r="50" s="84" customFormat="1"/>
    <row r="51" s="84" customFormat="1"/>
    <row r="52" s="84" customFormat="1"/>
    <row r="53" s="84" customFormat="1"/>
    <row r="54" s="84" customFormat="1"/>
    <row r="55" s="84" customFormat="1"/>
    <row r="56" s="84" customFormat="1"/>
    <row r="57" s="84" customFormat="1"/>
    <row r="58" s="84" customFormat="1"/>
    <row r="59" s="84" customFormat="1"/>
    <row r="60" s="84" customFormat="1"/>
    <row r="61" s="84" customFormat="1"/>
    <row r="62" s="84" customFormat="1"/>
    <row r="63" s="84" customFormat="1"/>
    <row r="64" s="84" customFormat="1"/>
    <row r="65" s="84" customFormat="1"/>
    <row r="66" s="84" customFormat="1"/>
    <row r="67" s="84" customFormat="1"/>
    <row r="68" s="84" customFormat="1"/>
    <row r="69" s="84" customFormat="1"/>
    <row r="70" s="84" customFormat="1"/>
    <row r="71" s="84" customFormat="1"/>
    <row r="72" s="84" customFormat="1"/>
    <row r="73" s="84" customFormat="1"/>
    <row r="74" s="84" customFormat="1"/>
    <row r="75" s="84" customFormat="1"/>
    <row r="76" s="84" customFormat="1"/>
    <row r="77" s="84" customFormat="1"/>
    <row r="78" s="84" customFormat="1"/>
    <row r="79" s="84" customFormat="1"/>
    <row r="80" s="84" customFormat="1"/>
    <row r="81" s="84" customFormat="1"/>
    <row r="82" s="84" customFormat="1"/>
    <row r="83" s="84" customFormat="1"/>
    <row r="84" s="84" customFormat="1"/>
    <row r="85" s="84" customFormat="1"/>
    <row r="86" s="84" customFormat="1"/>
    <row r="87" s="84" customFormat="1"/>
    <row r="88" s="84" customFormat="1"/>
    <row r="89" s="84" customFormat="1"/>
    <row r="90" s="84" customFormat="1"/>
    <row r="91" s="84" customFormat="1"/>
    <row r="92" s="84" customFormat="1"/>
    <row r="93" s="84" customFormat="1"/>
    <row r="94" s="84" customFormat="1"/>
    <row r="95" s="84" customFormat="1"/>
    <row r="96" s="84" customFormat="1"/>
    <row r="97" s="84" customFormat="1"/>
    <row r="98" s="84" customFormat="1"/>
    <row r="99" s="84" customFormat="1"/>
    <row r="100" s="84" customFormat="1"/>
    <row r="101" s="84" customFormat="1"/>
    <row r="102" s="84" customFormat="1"/>
    <row r="103" s="84" customFormat="1"/>
    <row r="104" s="84" customFormat="1"/>
    <row r="105" s="84" customFormat="1"/>
    <row r="106" s="84" customFormat="1"/>
    <row r="107" s="84" customFormat="1"/>
    <row r="108" s="84" customFormat="1"/>
    <row r="109" s="84" customFormat="1"/>
    <row r="110" s="84" customFormat="1"/>
    <row r="111" s="84" customFormat="1"/>
    <row r="112" s="84" customFormat="1"/>
    <row r="113" s="84" customFormat="1"/>
    <row r="114" s="84" customFormat="1"/>
    <row r="115" s="84" customFormat="1"/>
    <row r="116" s="84" customFormat="1"/>
    <row r="117" s="84" customFormat="1"/>
    <row r="118" s="84" customFormat="1"/>
    <row r="119" s="84" customFormat="1"/>
    <row r="120" s="84" customFormat="1"/>
    <row r="121" s="84" customFormat="1"/>
    <row r="122" s="84" customFormat="1"/>
    <row r="123" s="84" customFormat="1"/>
    <row r="124" s="84" customFormat="1"/>
    <row r="125" s="84" customFormat="1"/>
    <row r="126" s="84" customFormat="1"/>
    <row r="127" s="84" customFormat="1"/>
    <row r="128" s="84" customFormat="1"/>
    <row r="129" s="84" customFormat="1"/>
    <row r="130" s="84" customFormat="1"/>
    <row r="131" s="84" customFormat="1"/>
    <row r="132" s="84" customFormat="1"/>
    <row r="133" s="84" customFormat="1"/>
  </sheetData>
  <mergeCells count="47">
    <mergeCell ref="K16:K21"/>
    <mergeCell ref="A23:A28"/>
    <mergeCell ref="B4:B5"/>
    <mergeCell ref="C4:C5"/>
    <mergeCell ref="D4:D5"/>
    <mergeCell ref="E9:E14"/>
    <mergeCell ref="E16:E21"/>
    <mergeCell ref="E23:E28"/>
    <mergeCell ref="C22:D22"/>
    <mergeCell ref="E22:F22"/>
    <mergeCell ref="A4:A5"/>
    <mergeCell ref="A9:A14"/>
    <mergeCell ref="A16:A21"/>
    <mergeCell ref="F9:F14"/>
    <mergeCell ref="F16:F21"/>
    <mergeCell ref="A7:L7"/>
    <mergeCell ref="K23:K28"/>
    <mergeCell ref="O9:P9"/>
    <mergeCell ref="C15:D15"/>
    <mergeCell ref="E15:F15"/>
    <mergeCell ref="G15:K15"/>
    <mergeCell ref="O15:P15"/>
    <mergeCell ref="L8:L28"/>
    <mergeCell ref="F23:F28"/>
    <mergeCell ref="G9:G14"/>
    <mergeCell ref="G16:G21"/>
    <mergeCell ref="G23:G28"/>
    <mergeCell ref="J9:J14"/>
    <mergeCell ref="J16:J21"/>
    <mergeCell ref="J23:J28"/>
    <mergeCell ref="N16:P16"/>
    <mergeCell ref="G22:K22"/>
    <mergeCell ref="K9:K14"/>
    <mergeCell ref="O7:P7"/>
    <mergeCell ref="C8:D8"/>
    <mergeCell ref="E8:F8"/>
    <mergeCell ref="G8:K8"/>
    <mergeCell ref="O8:P8"/>
    <mergeCell ref="G2:I2"/>
    <mergeCell ref="G3:H3"/>
    <mergeCell ref="N3:P3"/>
    <mergeCell ref="E4:F4"/>
    <mergeCell ref="H4:I4"/>
    <mergeCell ref="O4:P4"/>
    <mergeCell ref="L4:L5"/>
    <mergeCell ref="N4:N5"/>
    <mergeCell ref="J4:J5"/>
  </mergeCells>
  <hyperlinks>
    <hyperlink ref="O15" location="'Общий прайс'!A1" display="Общий прайс"/>
    <hyperlink ref="O7" location="Дозаторы!A1" display="Смесители"/>
    <hyperlink ref="N16:O16" location="Содержание!A1" display="Содержание"/>
    <hyperlink ref="O7:P7" location="Смесители!A1" display="Смесители"/>
    <hyperlink ref="O8" location="Дозаторы!A1" display="Дозаторы"/>
    <hyperlink ref="O9" location="Аксессуары!A1" display="Аксессуары"/>
    <hyperlink ref="O11" location="'Гранит 500'!A1" display="500"/>
    <hyperlink ref="O12" location="'Гранит 600'!A1" display="600"/>
    <hyperlink ref="O13" location="'Гранит 800'!A1" display="800"/>
    <hyperlink ref="O14" location="'Гранит 900'!A1" display="900"/>
    <hyperlink ref="P11" location="'нерж. сталь 500'!A1" display="500"/>
    <hyperlink ref="P12" location="'нерж. сталь 600'!A1" display="600"/>
    <hyperlink ref="P13" location="'нерж. сталь 800'!A1" display="800"/>
    <hyperlink ref="P14" location="'нерж. сталь 900'!A1" display="900"/>
    <hyperlink ref="O10" location="'Гранит 450'!A1" display="450"/>
    <hyperlink ref="P10" location="'нерж. сталь 450'!A1" display="450"/>
    <hyperlink ref="C8:D8" r:id="rId1" display="Рендер с интерьером"/>
    <hyperlink ref="E8:F8" r:id="rId2" display="Схема с размерами"/>
    <hyperlink ref="C15:D15" r:id="rId3" display="Рендер с интерьером"/>
    <hyperlink ref="E15:F15" r:id="rId4" display="Схема с размерами"/>
    <hyperlink ref="C22:D22" r:id="rId5" display="Рендер с интерьером"/>
    <hyperlink ref="E22:F22" r:id="rId6" display="Схема с размерами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56"/>
  <sheetViews>
    <sheetView zoomScaleNormal="100" workbookViewId="0">
      <pane xSplit="2" ySplit="6" topLeftCell="C25" activePane="bottomRight" state="frozen"/>
      <selection pane="topRight"/>
      <selection pane="bottomLeft"/>
      <selection pane="bottomRight" activeCell="H32" sqref="H32:H36"/>
    </sheetView>
  </sheetViews>
  <sheetFormatPr defaultColWidth="9" defaultRowHeight="14.4"/>
  <cols>
    <col min="1" max="1" width="32.6640625" style="1" customWidth="1"/>
    <col min="2" max="2" width="39.44140625" style="1" customWidth="1"/>
    <col min="3" max="3" width="10.33203125" style="53" customWidth="1"/>
    <col min="4" max="4" width="15.6640625" style="1" customWidth="1"/>
    <col min="5" max="5" width="10.33203125" style="1" customWidth="1"/>
    <col min="6" max="6" width="11.44140625" style="1" customWidth="1"/>
    <col min="7" max="7" width="9.33203125" style="1" customWidth="1"/>
    <col min="8" max="8" width="8.44140625" style="54" customWidth="1"/>
    <col min="9" max="9" width="10.44140625" style="1" customWidth="1"/>
    <col min="10" max="10" width="21.109375" style="84" customWidth="1"/>
    <col min="11" max="11" width="14.6640625" style="84" customWidth="1"/>
    <col min="12" max="12" width="42.109375" style="84" customWidth="1"/>
    <col min="13" max="13" width="3.6640625" style="1" customWidth="1"/>
    <col min="14" max="14" width="13.88671875" style="1" customWidth="1"/>
    <col min="15" max="15" width="7.109375" style="1" customWidth="1"/>
    <col min="16" max="16" width="12.109375" style="1" customWidth="1"/>
    <col min="17" max="16384" width="9" style="1"/>
  </cols>
  <sheetData>
    <row r="1" spans="1:16" ht="16.5" customHeight="1">
      <c r="A1" s="55"/>
      <c r="G1" s="438" t="s">
        <v>978</v>
      </c>
      <c r="H1" s="439"/>
      <c r="I1" s="440"/>
    </row>
    <row r="2" spans="1:16" ht="16.5" customHeight="1">
      <c r="A2" s="55"/>
      <c r="G2" s="441" t="s">
        <v>4</v>
      </c>
      <c r="H2" s="442"/>
      <c r="I2" s="56">
        <f>'Общий прайс'!$F$2</f>
        <v>0.4</v>
      </c>
    </row>
    <row r="3" spans="1:16" ht="15" customHeight="1">
      <c r="A3" s="55"/>
      <c r="G3" s="468" t="s">
        <v>5</v>
      </c>
      <c r="H3" s="469"/>
      <c r="I3" s="443">
        <f>'Общий прайс'!$F$3</f>
        <v>0.4</v>
      </c>
    </row>
    <row r="4" spans="1:16">
      <c r="A4" s="55"/>
      <c r="G4" s="470"/>
      <c r="H4" s="471"/>
      <c r="I4" s="444"/>
      <c r="N4" s="284" t="s">
        <v>3</v>
      </c>
      <c r="O4" s="285"/>
      <c r="P4" s="286"/>
    </row>
    <row r="5" spans="1:16">
      <c r="A5" s="302" t="s">
        <v>979</v>
      </c>
      <c r="B5" s="304" t="s">
        <v>980</v>
      </c>
      <c r="C5" s="304" t="s">
        <v>10</v>
      </c>
      <c r="D5" s="308" t="s">
        <v>981</v>
      </c>
      <c r="E5" s="308" t="s">
        <v>1147</v>
      </c>
      <c r="F5" s="308"/>
      <c r="G5" s="58" t="s">
        <v>1148</v>
      </c>
      <c r="H5" s="290" t="s">
        <v>982</v>
      </c>
      <c r="I5" s="290"/>
      <c r="J5" s="308" t="s">
        <v>1149</v>
      </c>
      <c r="K5" s="57" t="s">
        <v>1150</v>
      </c>
      <c r="L5" s="414" t="s">
        <v>1151</v>
      </c>
      <c r="N5" s="282" t="s">
        <v>8</v>
      </c>
      <c r="O5" s="272" t="s">
        <v>9</v>
      </c>
      <c r="P5" s="287"/>
    </row>
    <row r="6" spans="1:16">
      <c r="A6" s="462"/>
      <c r="B6" s="384"/>
      <c r="C6" s="384"/>
      <c r="D6" s="389"/>
      <c r="E6" s="6" t="s">
        <v>1152</v>
      </c>
      <c r="F6" s="6" t="s">
        <v>1153</v>
      </c>
      <c r="G6" s="6" t="s">
        <v>1154</v>
      </c>
      <c r="H6" s="97" t="s">
        <v>984</v>
      </c>
      <c r="I6" s="7" t="s">
        <v>985</v>
      </c>
      <c r="J6" s="389"/>
      <c r="K6" s="6" t="s">
        <v>1155</v>
      </c>
      <c r="L6" s="445"/>
      <c r="N6" s="283"/>
      <c r="O6" s="8" t="s">
        <v>16</v>
      </c>
      <c r="P6" s="9" t="s">
        <v>17</v>
      </c>
    </row>
    <row r="7" spans="1:16" ht="6" customHeight="1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3"/>
      <c r="N7" s="10"/>
      <c r="O7" s="11"/>
      <c r="P7" s="12"/>
    </row>
    <row r="8" spans="1:16" ht="15.6">
      <c r="A8" s="457" t="s">
        <v>1182</v>
      </c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8"/>
      <c r="N8" s="19" t="s">
        <v>19</v>
      </c>
      <c r="O8" s="252" t="s">
        <v>19</v>
      </c>
      <c r="P8" s="278"/>
    </row>
    <row r="9" spans="1:16" ht="15.75" customHeight="1">
      <c r="A9" s="65" t="s">
        <v>1183</v>
      </c>
      <c r="B9" s="66"/>
      <c r="C9" s="449" t="s">
        <v>1158</v>
      </c>
      <c r="D9" s="449"/>
      <c r="E9" s="449" t="s">
        <v>1159</v>
      </c>
      <c r="F9" s="449"/>
      <c r="G9" s="419" t="s">
        <v>1184</v>
      </c>
      <c r="H9" s="419"/>
      <c r="I9" s="419"/>
      <c r="J9" s="419"/>
      <c r="K9" s="419"/>
      <c r="L9" s="88"/>
      <c r="N9" s="19" t="s">
        <v>23</v>
      </c>
      <c r="O9" s="252" t="s">
        <v>23</v>
      </c>
      <c r="P9" s="278"/>
    </row>
    <row r="10" spans="1:16" ht="19.5" customHeight="1">
      <c r="A10" s="463" t="e" vm="1">
        <v>#VALUE!</v>
      </c>
      <c r="B10" s="20" t="str">
        <f>'Общий прайс'!C28</f>
        <v>RIVELATO Мойка  SCALINO SL-353 1-чаш 445*400 grigio metallizzato</v>
      </c>
      <c r="C10" s="15">
        <f>'Общий прайс'!A28</f>
        <v>19703</v>
      </c>
      <c r="D10" s="14" t="s">
        <v>1167</v>
      </c>
      <c r="E10" s="388" t="s">
        <v>1185</v>
      </c>
      <c r="F10" s="388" t="s">
        <v>1186</v>
      </c>
      <c r="G10" s="425" t="s">
        <v>1187</v>
      </c>
      <c r="H10" s="17">
        <f>'Общий прайс'!E28</f>
        <v>11990</v>
      </c>
      <c r="I10" s="70">
        <f>H10*(1-$I$2)</f>
        <v>7194</v>
      </c>
      <c r="J10" s="390" t="s">
        <v>1188</v>
      </c>
      <c r="K10" s="390" t="s">
        <v>1189</v>
      </c>
      <c r="L10" s="329" t="s">
        <v>1190</v>
      </c>
      <c r="N10" s="19" t="s">
        <v>7</v>
      </c>
      <c r="O10" s="252" t="s">
        <v>7</v>
      </c>
      <c r="P10" s="278"/>
    </row>
    <row r="11" spans="1:16" ht="19.5" customHeight="1">
      <c r="A11" s="427"/>
      <c r="B11" s="20" t="str">
        <f>'Общий прайс'!C29</f>
        <v>RIVELATO Мойка  SCALINO SL-353 1-чаш 445*400 antracite</v>
      </c>
      <c r="C11" s="15">
        <f>'Общий прайс'!A29</f>
        <v>19657</v>
      </c>
      <c r="D11" s="14" t="s">
        <v>1005</v>
      </c>
      <c r="E11" s="388"/>
      <c r="F11" s="388"/>
      <c r="G11" s="425"/>
      <c r="H11" s="17">
        <f>'Общий прайс'!E29</f>
        <v>11990</v>
      </c>
      <c r="I11" s="70">
        <f t="shared" ref="I11:I13" si="0">H11*(1-$I$2)</f>
        <v>7194</v>
      </c>
      <c r="J11" s="385"/>
      <c r="K11" s="385"/>
      <c r="L11" s="329"/>
      <c r="N11" s="21" t="s">
        <v>28</v>
      </c>
      <c r="O11" s="22">
        <v>400</v>
      </c>
      <c r="P11" s="23">
        <v>400</v>
      </c>
    </row>
    <row r="12" spans="1:16" ht="19.5" customHeight="1">
      <c r="A12" s="427"/>
      <c r="B12" s="20" t="str">
        <f>'Общий прайс'!C30</f>
        <v>RIVELATO Мойка  SCALINO SL-353 1-чаш 445*400 beige scuro</v>
      </c>
      <c r="C12" s="15">
        <f>'Общий прайс'!A30</f>
        <v>19658</v>
      </c>
      <c r="D12" s="14" t="s">
        <v>1024</v>
      </c>
      <c r="E12" s="388"/>
      <c r="F12" s="388"/>
      <c r="G12" s="425"/>
      <c r="H12" s="17">
        <f>'Общий прайс'!E30</f>
        <v>11990</v>
      </c>
      <c r="I12" s="70">
        <f t="shared" si="0"/>
        <v>7194</v>
      </c>
      <c r="J12" s="385"/>
      <c r="K12" s="385"/>
      <c r="L12" s="329"/>
      <c r="N12" s="21" t="s">
        <v>33</v>
      </c>
      <c r="O12" s="22">
        <v>500</v>
      </c>
      <c r="P12" s="23">
        <v>500</v>
      </c>
    </row>
    <row r="13" spans="1:16" ht="19.5" customHeight="1">
      <c r="A13" s="427"/>
      <c r="B13" s="455" t="str">
        <f>'Общий прайс'!C31</f>
        <v>RIVELATO Мойка  SCALINO SL-353 1-чаш 445*400 brina</v>
      </c>
      <c r="C13" s="459">
        <f>'Общий прайс'!A31</f>
        <v>19659</v>
      </c>
      <c r="D13" s="455" t="s">
        <v>1007</v>
      </c>
      <c r="E13" s="388"/>
      <c r="F13" s="388"/>
      <c r="G13" s="425"/>
      <c r="H13" s="464">
        <f>'Общий прайс'!E31</f>
        <v>11990</v>
      </c>
      <c r="I13" s="446">
        <f t="shared" si="0"/>
        <v>7194</v>
      </c>
      <c r="J13" s="385"/>
      <c r="K13" s="385"/>
      <c r="L13" s="329"/>
      <c r="N13" s="21" t="s">
        <v>36</v>
      </c>
      <c r="O13" s="22">
        <v>600</v>
      </c>
      <c r="P13" s="23">
        <v>600</v>
      </c>
    </row>
    <row r="14" spans="1:16" ht="19.5" customHeight="1">
      <c r="A14" s="427"/>
      <c r="B14" s="456"/>
      <c r="C14" s="460"/>
      <c r="D14" s="456"/>
      <c r="E14" s="388"/>
      <c r="F14" s="388"/>
      <c r="G14" s="425"/>
      <c r="H14" s="465"/>
      <c r="I14" s="447"/>
      <c r="J14" s="385"/>
      <c r="K14" s="385"/>
      <c r="L14" s="329"/>
      <c r="N14" s="21" t="s">
        <v>39</v>
      </c>
      <c r="O14" s="22">
        <v>800</v>
      </c>
      <c r="P14" s="23">
        <v>800</v>
      </c>
    </row>
    <row r="15" spans="1:16" ht="19.5" customHeight="1">
      <c r="A15" s="427"/>
      <c r="B15" s="458"/>
      <c r="C15" s="461"/>
      <c r="D15" s="388"/>
      <c r="E15" s="388"/>
      <c r="F15" s="388"/>
      <c r="G15" s="425"/>
      <c r="H15" s="466"/>
      <c r="I15" s="448"/>
      <c r="J15" s="385"/>
      <c r="K15" s="385"/>
      <c r="L15" s="329"/>
      <c r="N15" s="21" t="s">
        <v>41</v>
      </c>
      <c r="O15" s="22">
        <v>900</v>
      </c>
      <c r="P15" s="23">
        <v>900</v>
      </c>
    </row>
    <row r="16" spans="1:16" ht="15.75" customHeight="1">
      <c r="A16" s="65" t="s">
        <v>1191</v>
      </c>
      <c r="B16" s="66"/>
      <c r="C16" s="451" t="s">
        <v>1158</v>
      </c>
      <c r="D16" s="452"/>
      <c r="E16" s="453" t="s">
        <v>1159</v>
      </c>
      <c r="F16" s="454"/>
      <c r="G16" s="419" t="s">
        <v>1192</v>
      </c>
      <c r="H16" s="419"/>
      <c r="I16" s="419"/>
      <c r="J16" s="419"/>
      <c r="K16" s="419"/>
      <c r="L16" s="329"/>
      <c r="N16" s="19" t="s">
        <v>44</v>
      </c>
      <c r="O16" s="252" t="s">
        <v>44</v>
      </c>
      <c r="P16" s="278"/>
    </row>
    <row r="17" spans="1:16" ht="19.5" customHeight="1">
      <c r="A17" s="314"/>
      <c r="B17" s="20" t="str">
        <f>'Общий прайс'!C196</f>
        <v>RIVELATO Мойка TESORO 455-L 1-чаш 450*510 antracite арт.TR-455-L antracite</v>
      </c>
      <c r="C17" s="15">
        <v>19255</v>
      </c>
      <c r="D17" s="14" t="s">
        <v>1005</v>
      </c>
      <c r="E17" s="388" t="s">
        <v>1193</v>
      </c>
      <c r="F17" s="388" t="s">
        <v>1194</v>
      </c>
      <c r="G17" s="425" t="s">
        <v>1164</v>
      </c>
      <c r="H17" s="17">
        <f>'Общий прайс'!E196</f>
        <v>16990</v>
      </c>
      <c r="I17" s="70">
        <f>H17*(1-$I$2)</f>
        <v>10194</v>
      </c>
      <c r="J17" s="390" t="s">
        <v>1195</v>
      </c>
      <c r="K17" s="390" t="s">
        <v>1166</v>
      </c>
      <c r="L17" s="329"/>
      <c r="N17" s="279" t="s">
        <v>47</v>
      </c>
      <c r="O17" s="280"/>
      <c r="P17" s="281"/>
    </row>
    <row r="18" spans="1:16" ht="19.5" customHeight="1">
      <c r="A18" s="314"/>
      <c r="B18" s="20" t="str">
        <f>'Общий прайс'!C197</f>
        <v>RIVELATO Мойка TESORO 455-L 1-чаш 450*510 beige scuro арт.TR-455-L beige scuro</v>
      </c>
      <c r="C18" s="15">
        <v>19262</v>
      </c>
      <c r="D18" s="14" t="s">
        <v>1024</v>
      </c>
      <c r="E18" s="388"/>
      <c r="F18" s="388"/>
      <c r="G18" s="425"/>
      <c r="H18" s="17">
        <f>'Общий прайс'!E197</f>
        <v>16990</v>
      </c>
      <c r="I18" s="70">
        <f t="shared" ref="I18:I36" si="1">H18*(1-$I$2)</f>
        <v>10194</v>
      </c>
      <c r="J18" s="385"/>
      <c r="K18" s="385"/>
      <c r="L18" s="329"/>
    </row>
    <row r="19" spans="1:16" ht="19.5" customHeight="1">
      <c r="A19" s="314"/>
      <c r="B19" s="20" t="str">
        <f>'Общий прайс'!C198</f>
        <v>RIVELATO Мойка TESORO 455-L 1-чаш 450*510 brina арт.TR-455-L brina</v>
      </c>
      <c r="C19" s="15">
        <v>19274</v>
      </c>
      <c r="D19" s="14" t="s">
        <v>1007</v>
      </c>
      <c r="E19" s="388"/>
      <c r="F19" s="388"/>
      <c r="G19" s="425"/>
      <c r="H19" s="17">
        <f>'Общий прайс'!E198</f>
        <v>16990</v>
      </c>
      <c r="I19" s="70">
        <f t="shared" si="1"/>
        <v>10194</v>
      </c>
      <c r="J19" s="385"/>
      <c r="K19" s="385"/>
      <c r="L19" s="329"/>
    </row>
    <row r="20" spans="1:16" ht="19.5" customHeight="1">
      <c r="A20" s="314"/>
      <c r="B20" s="20" t="str">
        <f>'Общий прайс'!C199</f>
        <v>RIVELATO Мойка TESORO 455-L 1-чаш 450*510 grigio metallizzato арт.TR-455-L grigio metallizzato</v>
      </c>
      <c r="C20" s="15">
        <v>19285</v>
      </c>
      <c r="D20" s="14" t="s">
        <v>1167</v>
      </c>
      <c r="E20" s="388"/>
      <c r="F20" s="388"/>
      <c r="G20" s="425"/>
      <c r="H20" s="17">
        <f>'Общий прайс'!E199</f>
        <v>16990</v>
      </c>
      <c r="I20" s="70">
        <f t="shared" si="1"/>
        <v>10194</v>
      </c>
      <c r="J20" s="385"/>
      <c r="K20" s="385"/>
      <c r="L20" s="329"/>
    </row>
    <row r="21" spans="1:16" ht="19.5" customHeight="1">
      <c r="A21" s="314"/>
      <c r="B21" s="20" t="str">
        <f>'Общий прайс'!C200</f>
        <v>RIVELATO Мойка TESORO 455-L 1-чаш 450*510 nero арт.TR-455-L nero</v>
      </c>
      <c r="C21" s="15">
        <v>19297</v>
      </c>
      <c r="D21" s="14" t="s">
        <v>1008</v>
      </c>
      <c r="E21" s="388"/>
      <c r="F21" s="388"/>
      <c r="G21" s="425"/>
      <c r="H21" s="17">
        <f>'Общий прайс'!E200</f>
        <v>16990</v>
      </c>
      <c r="I21" s="70">
        <f t="shared" si="1"/>
        <v>10194</v>
      </c>
      <c r="J21" s="385"/>
      <c r="K21" s="385"/>
      <c r="L21" s="329"/>
    </row>
    <row r="22" spans="1:16" ht="19.5" customHeight="1">
      <c r="A22" s="314"/>
      <c r="B22" s="20" t="str">
        <f>'Общий прайс'!C201</f>
        <v>RIVELATO Мойка TESORO 455-L 1-чаш 450*510 topazio арт.TR-455-L topazio</v>
      </c>
      <c r="C22" s="15">
        <v>19308</v>
      </c>
      <c r="D22" s="14" t="s">
        <v>1168</v>
      </c>
      <c r="E22" s="388"/>
      <c r="F22" s="388"/>
      <c r="G22" s="425"/>
      <c r="H22" s="17">
        <f>'Общий прайс'!E201</f>
        <v>16990</v>
      </c>
      <c r="I22" s="70">
        <f t="shared" si="1"/>
        <v>10194</v>
      </c>
      <c r="J22" s="385"/>
      <c r="K22" s="385"/>
      <c r="L22" s="329"/>
    </row>
    <row r="23" spans="1:16">
      <c r="A23" s="65" t="s">
        <v>1196</v>
      </c>
      <c r="B23" s="66"/>
      <c r="C23" s="449" t="s">
        <v>1158</v>
      </c>
      <c r="D23" s="449"/>
      <c r="E23" s="449" t="s">
        <v>1159</v>
      </c>
      <c r="F23" s="449"/>
      <c r="G23" s="419" t="s">
        <v>1192</v>
      </c>
      <c r="H23" s="419"/>
      <c r="I23" s="419"/>
      <c r="J23" s="419"/>
      <c r="K23" s="419"/>
      <c r="L23" s="329"/>
    </row>
    <row r="24" spans="1:16" ht="19.5" customHeight="1">
      <c r="A24" s="314"/>
      <c r="B24" s="20" t="str">
        <f>'Общий прайс'!C202</f>
        <v>RIVELATO Мойка TESORO 455-R 1-чаш 450*510 antracite арт.TR-455-R antracite</v>
      </c>
      <c r="C24" s="15">
        <v>19256</v>
      </c>
      <c r="D24" s="14" t="s">
        <v>1005</v>
      </c>
      <c r="E24" s="388" t="s">
        <v>1193</v>
      </c>
      <c r="F24" s="388" t="s">
        <v>1194</v>
      </c>
      <c r="G24" s="425" t="s">
        <v>1164</v>
      </c>
      <c r="H24" s="17">
        <f>'Общий прайс'!E202</f>
        <v>16990</v>
      </c>
      <c r="I24" s="70">
        <f t="shared" si="1"/>
        <v>10194</v>
      </c>
      <c r="J24" s="390" t="s">
        <v>1195</v>
      </c>
      <c r="K24" s="390" t="s">
        <v>1166</v>
      </c>
      <c r="L24" s="329"/>
    </row>
    <row r="25" spans="1:16" ht="21" customHeight="1">
      <c r="A25" s="314"/>
      <c r="B25" s="20" t="str">
        <f>'Общий прайс'!C203</f>
        <v>RIVELATO Мойка TESORO 455-R 1-чаш 450*510 beige scuro арт.TR-455-R beige scuro</v>
      </c>
      <c r="C25" s="15">
        <v>19263</v>
      </c>
      <c r="D25" s="14" t="s">
        <v>1024</v>
      </c>
      <c r="E25" s="388"/>
      <c r="F25" s="388"/>
      <c r="G25" s="425"/>
      <c r="H25" s="17">
        <f>'Общий прайс'!E203</f>
        <v>16990</v>
      </c>
      <c r="I25" s="70">
        <f t="shared" si="1"/>
        <v>10194</v>
      </c>
      <c r="J25" s="385"/>
      <c r="K25" s="385"/>
      <c r="L25" s="329"/>
    </row>
    <row r="26" spans="1:16" ht="21" customHeight="1">
      <c r="A26" s="314"/>
      <c r="B26" s="20" t="str">
        <f>'Общий прайс'!C204</f>
        <v>RIVELATO Мойка TESORO 455-R 1-чаш 450*510 brina арт.TR-455-R brina</v>
      </c>
      <c r="C26" s="15">
        <v>19275</v>
      </c>
      <c r="D26" s="14" t="s">
        <v>1007</v>
      </c>
      <c r="E26" s="388"/>
      <c r="F26" s="388"/>
      <c r="G26" s="425"/>
      <c r="H26" s="17">
        <f>'Общий прайс'!E204</f>
        <v>16990</v>
      </c>
      <c r="I26" s="70">
        <f t="shared" si="1"/>
        <v>10194</v>
      </c>
      <c r="J26" s="385"/>
      <c r="K26" s="385"/>
      <c r="L26" s="329"/>
    </row>
    <row r="27" spans="1:16" ht="21" customHeight="1">
      <c r="A27" s="314"/>
      <c r="B27" s="20" t="str">
        <f>'Общий прайс'!C205</f>
        <v>RIVELATO Мойка TESORO 455-R 1-чаш 450*510 grigio metallizzato арт.TR-455-R grigio metallizzato</v>
      </c>
      <c r="C27" s="15">
        <v>19286</v>
      </c>
      <c r="D27" s="14" t="s">
        <v>1167</v>
      </c>
      <c r="E27" s="388"/>
      <c r="F27" s="388"/>
      <c r="G27" s="425"/>
      <c r="H27" s="17">
        <f>'Общий прайс'!E205</f>
        <v>16990</v>
      </c>
      <c r="I27" s="70">
        <f t="shared" si="1"/>
        <v>10194</v>
      </c>
      <c r="J27" s="385"/>
      <c r="K27" s="385"/>
      <c r="L27" s="329"/>
    </row>
    <row r="28" spans="1:16" ht="21" customHeight="1">
      <c r="A28" s="314"/>
      <c r="B28" s="20" t="str">
        <f>'Общий прайс'!C206</f>
        <v>RIVELATO Мойка TESORO 455-R 1-чаш 450*510 nero арт.TR-455-R nero</v>
      </c>
      <c r="C28" s="15">
        <v>19298</v>
      </c>
      <c r="D28" s="14" t="s">
        <v>1008</v>
      </c>
      <c r="E28" s="388"/>
      <c r="F28" s="388"/>
      <c r="G28" s="425"/>
      <c r="H28" s="17">
        <f>'Общий прайс'!E206</f>
        <v>16990</v>
      </c>
      <c r="I28" s="70">
        <f t="shared" si="1"/>
        <v>10194</v>
      </c>
      <c r="J28" s="385"/>
      <c r="K28" s="385"/>
      <c r="L28" s="329"/>
    </row>
    <row r="29" spans="1:16" ht="21" customHeight="1">
      <c r="A29" s="314"/>
      <c r="B29" s="20" t="str">
        <f>'Общий прайс'!C207</f>
        <v>RIVELATO Мойка TESORO 455-R 1-чаш 450*510 topazio арт.TR-455-R topazio</v>
      </c>
      <c r="C29" s="15">
        <v>19309</v>
      </c>
      <c r="D29" s="14" t="s">
        <v>1168</v>
      </c>
      <c r="E29" s="388"/>
      <c r="F29" s="388"/>
      <c r="G29" s="425"/>
      <c r="H29" s="17">
        <f>'Общий прайс'!E207</f>
        <v>16990</v>
      </c>
      <c r="I29" s="70">
        <f t="shared" si="1"/>
        <v>10194</v>
      </c>
      <c r="J29" s="385"/>
      <c r="K29" s="385"/>
      <c r="L29" s="329"/>
    </row>
    <row r="30" spans="1:16" ht="21" customHeight="1">
      <c r="A30" s="65" t="s">
        <v>1197</v>
      </c>
      <c r="B30" s="66"/>
      <c r="C30" s="449" t="s">
        <v>1158</v>
      </c>
      <c r="D30" s="449"/>
      <c r="E30" s="449" t="s">
        <v>1159</v>
      </c>
      <c r="F30" s="449"/>
      <c r="G30" s="419" t="s">
        <v>1198</v>
      </c>
      <c r="H30" s="419"/>
      <c r="I30" s="419"/>
      <c r="J30" s="419"/>
      <c r="K30" s="419"/>
      <c r="L30" s="329"/>
    </row>
    <row r="31" spans="1:16" ht="21" customHeight="1">
      <c r="A31" s="314"/>
      <c r="B31" s="20" t="str">
        <f>'Общий прайс'!C76</f>
        <v>RIVELATO Мойка BERKANA 35 подст.монтаж 1-чаш 415*455 antracite арт.BK-35 antracite</v>
      </c>
      <c r="C31" s="244">
        <f>'Общий прайс'!A41</f>
        <v>19669</v>
      </c>
      <c r="D31" s="14" t="s">
        <v>1005</v>
      </c>
      <c r="E31" s="388" t="s">
        <v>1199</v>
      </c>
      <c r="F31" s="388" t="s">
        <v>1200</v>
      </c>
      <c r="G31" s="425" t="s">
        <v>1164</v>
      </c>
      <c r="H31" s="17">
        <f>'Общий прайс'!E76</f>
        <v>20910</v>
      </c>
      <c r="I31" s="70">
        <f t="shared" si="1"/>
        <v>12546</v>
      </c>
      <c r="J31" s="390" t="s">
        <v>1201</v>
      </c>
      <c r="K31" s="390" t="s">
        <v>1181</v>
      </c>
      <c r="L31" s="329"/>
    </row>
    <row r="32" spans="1:16" ht="21" customHeight="1">
      <c r="A32" s="314"/>
      <c r="B32" s="20" t="str">
        <f>'Общий прайс'!C77</f>
        <v>RIVELATO Мойка BERKANA 35 подст.монтаж 1-чаш 415*455 beige scuro арт.BK-35 beige scuro</v>
      </c>
      <c r="C32" s="15">
        <f>'Общий прайс'!A42</f>
        <v>19670</v>
      </c>
      <c r="D32" s="14" t="s">
        <v>1024</v>
      </c>
      <c r="E32" s="388"/>
      <c r="F32" s="388"/>
      <c r="G32" s="425"/>
      <c r="H32" s="17">
        <f>'Общий прайс'!E77</f>
        <v>20910</v>
      </c>
      <c r="I32" s="70">
        <f t="shared" si="1"/>
        <v>12546</v>
      </c>
      <c r="J32" s="385"/>
      <c r="K32" s="385"/>
      <c r="L32" s="329"/>
    </row>
    <row r="33" spans="1:12" ht="21" customHeight="1">
      <c r="A33" s="314"/>
      <c r="B33" s="20" t="str">
        <f>'Общий прайс'!C78</f>
        <v>RIVELATO Мойка BERKANA 35 подст.монтаж 1-чаш 415*455 brina арт.BK-35 brina</v>
      </c>
      <c r="C33" s="15">
        <f>'Общий прайс'!A43</f>
        <v>19671</v>
      </c>
      <c r="D33" s="14" t="s">
        <v>1007</v>
      </c>
      <c r="E33" s="388"/>
      <c r="F33" s="388"/>
      <c r="G33" s="425"/>
      <c r="H33" s="17">
        <f>'Общий прайс'!E78</f>
        <v>20910</v>
      </c>
      <c r="I33" s="70">
        <f t="shared" si="1"/>
        <v>12546</v>
      </c>
      <c r="J33" s="385"/>
      <c r="K33" s="385"/>
      <c r="L33" s="329"/>
    </row>
    <row r="34" spans="1:12" ht="21" customHeight="1">
      <c r="A34" s="314"/>
      <c r="B34" s="20" t="str">
        <f>'Общий прайс'!C79</f>
        <v>RIVELATO Мойка BERKANA 35 подст.монтаж 1-чаш 415*455 grigio metallizzato арт.BK-35 grigio metallizzato</v>
      </c>
      <c r="C34" s="15">
        <v>18154</v>
      </c>
      <c r="D34" s="14" t="s">
        <v>1167</v>
      </c>
      <c r="E34" s="388"/>
      <c r="F34" s="388"/>
      <c r="G34" s="425"/>
      <c r="H34" s="17">
        <f>'Общий прайс'!E79</f>
        <v>20910</v>
      </c>
      <c r="I34" s="70">
        <f t="shared" si="1"/>
        <v>12546</v>
      </c>
      <c r="J34" s="385"/>
      <c r="K34" s="385"/>
      <c r="L34" s="329"/>
    </row>
    <row r="35" spans="1:12" ht="21" customHeight="1">
      <c r="A35" s="314"/>
      <c r="B35" s="20" t="str">
        <f>'Общий прайс'!C80</f>
        <v>RIVELATO Мойка BERKANA 35 подст.монтаж 1-чаш 415*455 nero арт.BK-35 nero</v>
      </c>
      <c r="C35" s="15">
        <v>18155</v>
      </c>
      <c r="D35" s="14" t="s">
        <v>1008</v>
      </c>
      <c r="E35" s="388"/>
      <c r="F35" s="388"/>
      <c r="G35" s="425"/>
      <c r="H35" s="17">
        <f>'Общий прайс'!E80</f>
        <v>20910</v>
      </c>
      <c r="I35" s="70">
        <f t="shared" si="1"/>
        <v>12546</v>
      </c>
      <c r="J35" s="385"/>
      <c r="K35" s="385"/>
      <c r="L35" s="329"/>
    </row>
    <row r="36" spans="1:12" ht="21" customHeight="1">
      <c r="A36" s="315"/>
      <c r="B36" s="73" t="str">
        <f>'Общий прайс'!C81</f>
        <v>RIVELATO Мойка BERKANA 35 подст.монтаж 1-чаш 415*455 topazio арт.BK-35 topazio</v>
      </c>
      <c r="C36" s="68">
        <v>18156</v>
      </c>
      <c r="D36" s="74" t="s">
        <v>1168</v>
      </c>
      <c r="E36" s="455"/>
      <c r="F36" s="455"/>
      <c r="G36" s="474"/>
      <c r="H36" s="75">
        <f>'Общий прайс'!E81</f>
        <v>20910</v>
      </c>
      <c r="I36" s="104">
        <f t="shared" si="1"/>
        <v>12546</v>
      </c>
      <c r="J36" s="472"/>
      <c r="K36" s="472"/>
      <c r="L36" s="450"/>
    </row>
    <row r="37" spans="1:12" ht="15.6">
      <c r="A37" s="296" t="s">
        <v>1202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8"/>
    </row>
    <row r="38" spans="1:12">
      <c r="A38" s="65" t="s">
        <v>1203</v>
      </c>
      <c r="B38" s="66"/>
      <c r="C38" s="449" t="s">
        <v>1158</v>
      </c>
      <c r="D38" s="449"/>
      <c r="E38" s="449" t="s">
        <v>1159</v>
      </c>
      <c r="F38" s="449"/>
      <c r="G38" s="419" t="s">
        <v>1204</v>
      </c>
      <c r="H38" s="419"/>
      <c r="I38" s="419"/>
      <c r="J38" s="419"/>
      <c r="K38" s="419"/>
      <c r="L38" s="369" t="s">
        <v>1205</v>
      </c>
    </row>
    <row r="39" spans="1:12" ht="27" customHeight="1">
      <c r="A39" s="314"/>
      <c r="B39" s="20" t="str">
        <f>'Общий прайс'!C292</f>
        <v>RIVELATO Мойка STRIA 4134 1-чаш 410*435 Bianco latte арт.SR-4134 Bianco latte</v>
      </c>
      <c r="C39" s="15">
        <v>19154</v>
      </c>
      <c r="D39" s="14" t="s">
        <v>1206</v>
      </c>
      <c r="E39" s="388" t="s">
        <v>1207</v>
      </c>
      <c r="F39" s="388" t="s">
        <v>1208</v>
      </c>
      <c r="G39" s="425" t="s">
        <v>1187</v>
      </c>
      <c r="H39" s="17">
        <f>'Общий прайс'!E292</f>
        <v>34990</v>
      </c>
      <c r="I39" s="70">
        <f>H39*(1-$I$3)</f>
        <v>20994</v>
      </c>
      <c r="J39" s="390" t="s">
        <v>1209</v>
      </c>
      <c r="K39" s="390" t="s">
        <v>1210</v>
      </c>
      <c r="L39" s="327"/>
    </row>
    <row r="40" spans="1:12" ht="25.2" customHeight="1">
      <c r="A40" s="314"/>
      <c r="B40" s="20" t="str">
        <f>'Общий прайс'!C294</f>
        <v>RIVELATO Мойка STRIA 4134 1-чаш 410*435 Grigio puro арт.SR-4134 Grigio puro</v>
      </c>
      <c r="C40" s="15">
        <v>19273</v>
      </c>
      <c r="D40" s="14" t="s">
        <v>1211</v>
      </c>
      <c r="E40" s="388"/>
      <c r="F40" s="388"/>
      <c r="G40" s="425"/>
      <c r="H40" s="17">
        <f>'Общий прайс'!E294</f>
        <v>34990</v>
      </c>
      <c r="I40" s="70">
        <f>H40*(1-$I$3)</f>
        <v>20994</v>
      </c>
      <c r="J40" s="390"/>
      <c r="K40" s="385"/>
      <c r="L40" s="327"/>
    </row>
    <row r="41" spans="1:12" ht="22.2" customHeight="1">
      <c r="A41" s="314"/>
      <c r="B41" s="20" t="str">
        <f>'Общий прайс'!C295</f>
        <v>RIVELATO Мойка STRIA 4134 1-чаш 410*435 Nero profondo арт.SR-4134 Nero profondo</v>
      </c>
      <c r="C41" s="15">
        <v>19337</v>
      </c>
      <c r="D41" s="14" t="s">
        <v>1212</v>
      </c>
      <c r="E41" s="388"/>
      <c r="F41" s="388"/>
      <c r="G41" s="425"/>
      <c r="H41" s="17">
        <f>'Общий прайс'!E295</f>
        <v>34990</v>
      </c>
      <c r="I41" s="70">
        <f>H41*(1-$I$3)</f>
        <v>20994</v>
      </c>
      <c r="J41" s="390"/>
      <c r="K41" s="385"/>
      <c r="L41" s="327"/>
    </row>
    <row r="42" spans="1:12" ht="34.950000000000003" customHeight="1">
      <c r="A42" s="314"/>
      <c r="B42" s="20" t="str">
        <f>'Общий прайс'!C296</f>
        <v>RIVELATO Мойка STRIA 4134 1-чаш 410*435 Sabbia арт.SR-4134 Sabbia</v>
      </c>
      <c r="C42" s="15">
        <v>19296</v>
      </c>
      <c r="D42" s="14" t="s">
        <v>1213</v>
      </c>
      <c r="E42" s="388"/>
      <c r="F42" s="388"/>
      <c r="G42" s="425"/>
      <c r="H42" s="17">
        <f>'Общий прайс'!E296</f>
        <v>34990</v>
      </c>
      <c r="I42" s="70">
        <f>H42*(1-$I$3)</f>
        <v>20994</v>
      </c>
      <c r="J42" s="390"/>
      <c r="K42" s="385"/>
      <c r="L42" s="327"/>
    </row>
    <row r="43" spans="1:12">
      <c r="A43" s="65" t="s">
        <v>1214</v>
      </c>
      <c r="B43" s="66"/>
      <c r="C43" s="449" t="s">
        <v>1158</v>
      </c>
      <c r="D43" s="449"/>
      <c r="E43" s="449" t="s">
        <v>1159</v>
      </c>
      <c r="F43" s="449"/>
      <c r="G43" s="419" t="s">
        <v>1215</v>
      </c>
      <c r="H43" s="419"/>
      <c r="I43" s="419"/>
      <c r="J43" s="419"/>
      <c r="K43" s="419"/>
      <c r="L43" s="327"/>
    </row>
    <row r="44" spans="1:12" ht="31.5" customHeight="1">
      <c r="A44" s="314"/>
      <c r="B44" s="20" t="str">
        <f>'Общий прайс'!C321</f>
        <v>RIVELATO Мойка ZENO 4150 1-чаш 410*500 Bianco latte арт.ZN-4150 Bianco latte</v>
      </c>
      <c r="C44" s="15">
        <v>19140</v>
      </c>
      <c r="D44" s="14" t="s">
        <v>1206</v>
      </c>
      <c r="E44" s="388" t="s">
        <v>1216</v>
      </c>
      <c r="F44" s="388" t="s">
        <v>1217</v>
      </c>
      <c r="G44" s="425" t="s">
        <v>1164</v>
      </c>
      <c r="H44" s="17">
        <f>'Общий прайс'!E321</f>
        <v>30990</v>
      </c>
      <c r="I44" s="70">
        <f>H44*(1-$I$3)</f>
        <v>18594</v>
      </c>
      <c r="J44" s="390" t="s">
        <v>1218</v>
      </c>
      <c r="K44" s="390" t="s">
        <v>1210</v>
      </c>
      <c r="L44" s="327"/>
    </row>
    <row r="45" spans="1:12" ht="31.5" customHeight="1">
      <c r="A45" s="314"/>
      <c r="B45" s="20" t="str">
        <f>'Общий прайс'!C322</f>
        <v>RIVELATO Мойка ZENO 4150 1-чаш 410*500 Grigio puro арт.ZN-4150 Grigio puro</v>
      </c>
      <c r="C45" s="15">
        <v>19359</v>
      </c>
      <c r="D45" s="14" t="s">
        <v>1211</v>
      </c>
      <c r="E45" s="388"/>
      <c r="F45" s="388"/>
      <c r="G45" s="425"/>
      <c r="H45" s="17">
        <f>'Общий прайс'!E322</f>
        <v>30990</v>
      </c>
      <c r="I45" s="70">
        <f>H45*(1-$I$3)</f>
        <v>18594</v>
      </c>
      <c r="J45" s="385"/>
      <c r="K45" s="385"/>
      <c r="L45" s="327"/>
    </row>
    <row r="46" spans="1:12" ht="31.5" customHeight="1">
      <c r="A46" s="314"/>
      <c r="B46" s="20" t="str">
        <f>'Общий прайс'!C323</f>
        <v>RIVELATO Мойка ZENO 4150 1-чаш 410*500 Nero profondo арт.ZN-4150 Nero profondo</v>
      </c>
      <c r="C46" s="15">
        <v>19360</v>
      </c>
      <c r="D46" s="14" t="s">
        <v>1212</v>
      </c>
      <c r="E46" s="388"/>
      <c r="F46" s="388"/>
      <c r="G46" s="425"/>
      <c r="H46" s="17">
        <f>'Общий прайс'!E323</f>
        <v>30990</v>
      </c>
      <c r="I46" s="70">
        <f>H46*(1-$I$3)</f>
        <v>18594</v>
      </c>
      <c r="J46" s="385"/>
      <c r="K46" s="385"/>
      <c r="L46" s="327"/>
    </row>
    <row r="47" spans="1:12" ht="31.5" customHeight="1">
      <c r="A47" s="314"/>
      <c r="B47" s="20" t="str">
        <f>'Общий прайс'!C324</f>
        <v>RIVELATO Мойка ZENO 4150 1-чаш 410*500 Sabbia арт.ZN-4150 Sabbia</v>
      </c>
      <c r="C47" s="15">
        <v>19358</v>
      </c>
      <c r="D47" s="14" t="s">
        <v>1213</v>
      </c>
      <c r="E47" s="388"/>
      <c r="F47" s="388"/>
      <c r="G47" s="425"/>
      <c r="H47" s="17">
        <f>'Общий прайс'!E324</f>
        <v>30990</v>
      </c>
      <c r="I47" s="70">
        <f>H47*(1-$I$3)</f>
        <v>18594</v>
      </c>
      <c r="J47" s="385"/>
      <c r="K47" s="385"/>
      <c r="L47" s="327"/>
    </row>
    <row r="48" spans="1:12" ht="15.6">
      <c r="A48" s="296" t="s">
        <v>1219</v>
      </c>
      <c r="B48" s="297"/>
      <c r="C48" s="297"/>
      <c r="D48" s="297"/>
      <c r="E48" s="297"/>
      <c r="F48" s="297"/>
      <c r="G48" s="297"/>
      <c r="H48" s="297"/>
      <c r="I48" s="297"/>
      <c r="J48" s="297"/>
      <c r="K48" s="297"/>
      <c r="L48" s="298"/>
    </row>
    <row r="49" spans="1:12">
      <c r="A49" s="65" t="s">
        <v>1203</v>
      </c>
      <c r="B49" s="66"/>
      <c r="C49" s="449" t="s">
        <v>1158</v>
      </c>
      <c r="D49" s="449"/>
      <c r="E49" s="449" t="s">
        <v>1159</v>
      </c>
      <c r="F49" s="449"/>
      <c r="G49" s="419" t="s">
        <v>1204</v>
      </c>
      <c r="H49" s="419"/>
      <c r="I49" s="419"/>
      <c r="J49" s="419"/>
      <c r="K49" s="419"/>
      <c r="L49" s="326" t="s">
        <v>1220</v>
      </c>
    </row>
    <row r="50" spans="1:12" ht="61.5" customHeight="1">
      <c r="A50" s="314"/>
      <c r="B50" s="105" t="str">
        <f>'Общий прайс'!C293</f>
        <v>RIVELATO Мойка STRIA 4134 1-чаш 410*435 Calcestruzzo арт.SR-4134 Calcestruzzo</v>
      </c>
      <c r="C50" s="15">
        <v>19339</v>
      </c>
      <c r="D50" s="89" t="s">
        <v>1221</v>
      </c>
      <c r="E50" s="388" t="s">
        <v>1207</v>
      </c>
      <c r="F50" s="388" t="s">
        <v>1208</v>
      </c>
      <c r="G50" s="425" t="s">
        <v>1187</v>
      </c>
      <c r="H50" s="17">
        <f>'Общий прайс'!E293</f>
        <v>31990</v>
      </c>
      <c r="I50" s="70">
        <f>H50*(1-$I$3)</f>
        <v>19194</v>
      </c>
      <c r="J50" s="390" t="s">
        <v>1222</v>
      </c>
      <c r="K50" s="390" t="s">
        <v>1210</v>
      </c>
      <c r="L50" s="327"/>
    </row>
    <row r="51" spans="1:12" ht="61.5" customHeight="1">
      <c r="A51" s="323"/>
      <c r="B51" s="106" t="str">
        <f>'Общий прайс'!C297</f>
        <v>RIVELATO Мойка STRIA 4134 1-чаш 410*435 Titanio арт.SR-4134 Titanio</v>
      </c>
      <c r="C51" s="79">
        <f>'Общий прайс'!A297</f>
        <v>19338</v>
      </c>
      <c r="D51" s="107" t="s">
        <v>1223</v>
      </c>
      <c r="E51" s="423"/>
      <c r="F51" s="423"/>
      <c r="G51" s="426"/>
      <c r="H51" s="82">
        <f>'Общий прайс'!E297</f>
        <v>31990</v>
      </c>
      <c r="I51" s="108">
        <f>H51*(1-$I$3)</f>
        <v>19194</v>
      </c>
      <c r="J51" s="473"/>
      <c r="K51" s="473"/>
      <c r="L51" s="467"/>
    </row>
    <row r="52" spans="1:12">
      <c r="H52" s="1"/>
    </row>
    <row r="53" spans="1:12">
      <c r="H53" s="1"/>
    </row>
    <row r="54" spans="1:12">
      <c r="H54" s="1"/>
    </row>
    <row r="55" spans="1:12">
      <c r="H55" s="1"/>
    </row>
    <row r="56" spans="1:12">
      <c r="H56" s="1"/>
    </row>
  </sheetData>
  <mergeCells count="94">
    <mergeCell ref="L49:L51"/>
    <mergeCell ref="N5:N6"/>
    <mergeCell ref="G3:H4"/>
    <mergeCell ref="J31:J36"/>
    <mergeCell ref="J39:J42"/>
    <mergeCell ref="J44:J47"/>
    <mergeCell ref="J50:J51"/>
    <mergeCell ref="K10:K15"/>
    <mergeCell ref="K17:K22"/>
    <mergeCell ref="K24:K29"/>
    <mergeCell ref="K31:K36"/>
    <mergeCell ref="K39:K42"/>
    <mergeCell ref="K44:K47"/>
    <mergeCell ref="K50:K51"/>
    <mergeCell ref="G31:G36"/>
    <mergeCell ref="G39:G42"/>
    <mergeCell ref="G44:G47"/>
    <mergeCell ref="G50:G51"/>
    <mergeCell ref="H13:H15"/>
    <mergeCell ref="E31:E36"/>
    <mergeCell ref="E39:E42"/>
    <mergeCell ref="E44:E47"/>
    <mergeCell ref="E50:E51"/>
    <mergeCell ref="F10:F15"/>
    <mergeCell ref="F17:F22"/>
    <mergeCell ref="F24:F29"/>
    <mergeCell ref="F31:F36"/>
    <mergeCell ref="F39:F42"/>
    <mergeCell ref="F44:F47"/>
    <mergeCell ref="F50:F51"/>
    <mergeCell ref="A37:L37"/>
    <mergeCell ref="C38:D38"/>
    <mergeCell ref="A50:A51"/>
    <mergeCell ref="B5:B6"/>
    <mergeCell ref="B13:B15"/>
    <mergeCell ref="C5:C6"/>
    <mergeCell ref="C13:C15"/>
    <mergeCell ref="A48:L48"/>
    <mergeCell ref="C49:D49"/>
    <mergeCell ref="E49:F49"/>
    <mergeCell ref="G49:K49"/>
    <mergeCell ref="A5:A6"/>
    <mergeCell ref="A10:A15"/>
    <mergeCell ref="A17:A22"/>
    <mergeCell ref="A24:A29"/>
    <mergeCell ref="A31:A36"/>
    <mergeCell ref="A39:A42"/>
    <mergeCell ref="A44:A47"/>
    <mergeCell ref="D5:D6"/>
    <mergeCell ref="D13:D15"/>
    <mergeCell ref="E10:E15"/>
    <mergeCell ref="E17:E22"/>
    <mergeCell ref="E24:E29"/>
    <mergeCell ref="A8:L8"/>
    <mergeCell ref="G16:K16"/>
    <mergeCell ref="C9:D9"/>
    <mergeCell ref="E9:F9"/>
    <mergeCell ref="E38:F38"/>
    <mergeCell ref="G38:K38"/>
    <mergeCell ref="C43:D43"/>
    <mergeCell ref="E43:F43"/>
    <mergeCell ref="G43:K43"/>
    <mergeCell ref="L38:L47"/>
    <mergeCell ref="N17:P17"/>
    <mergeCell ref="C23:D23"/>
    <mergeCell ref="E23:F23"/>
    <mergeCell ref="G23:K23"/>
    <mergeCell ref="C30:D30"/>
    <mergeCell ref="E30:F30"/>
    <mergeCell ref="G30:K30"/>
    <mergeCell ref="G17:G22"/>
    <mergeCell ref="G24:G29"/>
    <mergeCell ref="J17:J22"/>
    <mergeCell ref="J24:J29"/>
    <mergeCell ref="L10:L36"/>
    <mergeCell ref="O10:P10"/>
    <mergeCell ref="C16:D16"/>
    <mergeCell ref="E16:F16"/>
    <mergeCell ref="O16:P16"/>
    <mergeCell ref="G10:G15"/>
    <mergeCell ref="I13:I15"/>
    <mergeCell ref="J10:J15"/>
    <mergeCell ref="O8:P8"/>
    <mergeCell ref="G9:K9"/>
    <mergeCell ref="O9:P9"/>
    <mergeCell ref="G1:I1"/>
    <mergeCell ref="G2:H2"/>
    <mergeCell ref="N4:P4"/>
    <mergeCell ref="E5:F5"/>
    <mergeCell ref="H5:I5"/>
    <mergeCell ref="O5:P5"/>
    <mergeCell ref="I3:I4"/>
    <mergeCell ref="J5:J6"/>
    <mergeCell ref="L5:L6"/>
  </mergeCells>
  <hyperlinks>
    <hyperlink ref="O16" location="'Общий прайс'!A1" display="Общий прайс"/>
    <hyperlink ref="O8" location="Дозаторы!A1" display="Смесители"/>
    <hyperlink ref="N17:O17" location="Содержание!A1" display="Содержание"/>
    <hyperlink ref="O8:P8" location="Смесители!A1" display="Смесители"/>
    <hyperlink ref="C23:D23" r:id="rId1" display="Рендер с интерьером"/>
    <hyperlink ref="E23:F23" r:id="rId2" display="Схема с размерами"/>
    <hyperlink ref="E30:F30" r:id="rId3" display="Схема с размерами"/>
    <hyperlink ref="C30:D30" r:id="rId4" display="Рендер с интерьером"/>
    <hyperlink ref="C38:D38" r:id="rId5" display="Рендер с интерьером"/>
    <hyperlink ref="E38:F38" r:id="rId6" display="Схема с размерами"/>
    <hyperlink ref="C43:D43" r:id="rId7" display="Рендер с интерьером"/>
    <hyperlink ref="E43:F43" r:id="rId8" display="Схема с размерами"/>
    <hyperlink ref="C49:D49" r:id="rId9" display="Рендер с интерьером"/>
    <hyperlink ref="E49:F49" r:id="rId10" display="Схема с размерами"/>
    <hyperlink ref="O9" location="Дозаторы!A1" display="Дозаторы"/>
    <hyperlink ref="O10" location="Аксессуары!A1" display="Аксессуары"/>
    <hyperlink ref="O12" location="'Гранит 500'!A1" display="500"/>
    <hyperlink ref="O13" location="'Гранит 600'!A1" display="600"/>
    <hyperlink ref="O14" location="'Гранит 800'!A1" display="800"/>
    <hyperlink ref="O15" location="'Гранит 900'!A1" display="900"/>
    <hyperlink ref="P12" location="'нерж. сталь 500'!A1" display="500"/>
    <hyperlink ref="P13" location="'нерж. сталь 600'!A1" display="600"/>
    <hyperlink ref="P14" location="'нерж. сталь 800'!A1" display="800"/>
    <hyperlink ref="P15" location="'нерж. сталь 900'!A1" display="900"/>
    <hyperlink ref="P11" location="'нерж. сталь 400'!A1" display="400"/>
    <hyperlink ref="O11" location="'Гранит 400'!A1" display="400"/>
    <hyperlink ref="C9:D9" r:id="rId11" display="Рендер с интерьером"/>
    <hyperlink ref="C16:D16" r:id="rId12" display="Рендер с интерьером"/>
    <hyperlink ref="E16:F16" r:id="rId13" display="Схема с размерами"/>
    <hyperlink ref="E9:F9" r:id="rId14" display="Схема с размерами"/>
  </hyperlinks>
  <pageMargins left="0.7" right="0.7" top="0.75" bottom="0.75" header="0.3" footer="0.3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78"/>
  <sheetViews>
    <sheetView zoomScaleNormal="100" workbookViewId="0">
      <pane xSplit="2" ySplit="6" topLeftCell="C63" activePane="bottomRight" state="frozen"/>
      <selection pane="topRight"/>
      <selection pane="bottomLeft"/>
      <selection pane="bottomRight" activeCell="H74" sqref="H74:H78"/>
    </sheetView>
  </sheetViews>
  <sheetFormatPr defaultColWidth="9" defaultRowHeight="14.4"/>
  <cols>
    <col min="1" max="1" width="32.88671875" style="1" customWidth="1"/>
    <col min="2" max="2" width="41.109375" style="1" customWidth="1"/>
    <col min="3" max="3" width="9.33203125" style="53" customWidth="1"/>
    <col min="4" max="4" width="15.6640625" style="1" customWidth="1"/>
    <col min="5" max="6" width="11.6640625" style="1" customWidth="1"/>
    <col min="7" max="7" width="8.109375" style="1" customWidth="1"/>
    <col min="8" max="8" width="8.33203125" style="54" customWidth="1"/>
    <col min="9" max="9" width="10.44140625" style="1" customWidth="1"/>
    <col min="10" max="10" width="25" style="84" customWidth="1"/>
    <col min="11" max="11" width="19.44140625" style="84" customWidth="1"/>
    <col min="12" max="12" width="50.109375" style="84" customWidth="1"/>
    <col min="13" max="13" width="5.33203125" style="1" customWidth="1"/>
    <col min="14" max="14" width="13.88671875" style="1" customWidth="1"/>
    <col min="15" max="15" width="7.109375" style="1" customWidth="1"/>
    <col min="16" max="16" width="12.109375" style="1" customWidth="1"/>
    <col min="17" max="16384" width="9" style="1"/>
  </cols>
  <sheetData>
    <row r="1" spans="1:16" ht="11.25" customHeight="1">
      <c r="G1" s="481" t="s">
        <v>978</v>
      </c>
      <c r="H1" s="482"/>
      <c r="I1" s="483"/>
    </row>
    <row r="2" spans="1:16" ht="12.75" customHeight="1">
      <c r="A2" s="55"/>
      <c r="G2" s="477" t="s">
        <v>4</v>
      </c>
      <c r="H2" s="478"/>
      <c r="I2" s="475">
        <f>'Общий прайс'!$F$2</f>
        <v>0.4</v>
      </c>
    </row>
    <row r="3" spans="1:16" ht="12.75" customHeight="1">
      <c r="A3" s="55"/>
      <c r="G3" s="479"/>
      <c r="H3" s="480"/>
      <c r="I3" s="476">
        <f>'Общий прайс'!$F$2</f>
        <v>0.4</v>
      </c>
    </row>
    <row r="4" spans="1:16" ht="12.75" customHeight="1">
      <c r="A4" s="55"/>
      <c r="G4" s="479"/>
      <c r="H4" s="480"/>
      <c r="I4" s="476">
        <f>'Общий прайс'!$F$2</f>
        <v>0.4</v>
      </c>
      <c r="N4" s="284" t="s">
        <v>3</v>
      </c>
      <c r="O4" s="285"/>
      <c r="P4" s="286"/>
    </row>
    <row r="5" spans="1:16">
      <c r="A5" s="302" t="s">
        <v>979</v>
      </c>
      <c r="B5" s="304" t="s">
        <v>980</v>
      </c>
      <c r="C5" s="304" t="s">
        <v>10</v>
      </c>
      <c r="D5" s="308" t="s">
        <v>981</v>
      </c>
      <c r="E5" s="308" t="s">
        <v>1147</v>
      </c>
      <c r="F5" s="308"/>
      <c r="G5" s="91" t="s">
        <v>1148</v>
      </c>
      <c r="H5" s="413" t="s">
        <v>982</v>
      </c>
      <c r="I5" s="413"/>
      <c r="J5" s="308" t="s">
        <v>1149</v>
      </c>
      <c r="K5" s="57" t="s">
        <v>1150</v>
      </c>
      <c r="L5" s="414" t="s">
        <v>1151</v>
      </c>
      <c r="N5" s="282" t="s">
        <v>8</v>
      </c>
      <c r="O5" s="272" t="s">
        <v>9</v>
      </c>
      <c r="P5" s="287"/>
    </row>
    <row r="6" spans="1:16" ht="17.25" customHeight="1">
      <c r="A6" s="462"/>
      <c r="B6" s="384"/>
      <c r="C6" s="384"/>
      <c r="D6" s="389"/>
      <c r="E6" s="6" t="s">
        <v>1152</v>
      </c>
      <c r="F6" s="6" t="s">
        <v>1153</v>
      </c>
      <c r="G6" s="6" t="s">
        <v>1154</v>
      </c>
      <c r="H6" s="97" t="s">
        <v>984</v>
      </c>
      <c r="I6" s="7" t="s">
        <v>985</v>
      </c>
      <c r="J6" s="389"/>
      <c r="K6" s="6" t="s">
        <v>1155</v>
      </c>
      <c r="L6" s="445"/>
      <c r="N6" s="283"/>
      <c r="O6" s="8" t="s">
        <v>16</v>
      </c>
      <c r="P6" s="9" t="s">
        <v>17</v>
      </c>
    </row>
    <row r="7" spans="1:16" ht="8.25" customHeight="1">
      <c r="A7" s="98"/>
      <c r="B7" s="99"/>
      <c r="C7" s="99"/>
      <c r="D7" s="99"/>
      <c r="E7" s="99"/>
      <c r="F7" s="99"/>
      <c r="G7" s="99"/>
      <c r="H7" s="99"/>
      <c r="I7" s="99"/>
      <c r="J7" s="99"/>
      <c r="K7" s="99"/>
      <c r="L7" s="100"/>
      <c r="N7" s="10"/>
      <c r="O7" s="11"/>
      <c r="P7" s="12"/>
    </row>
    <row r="8" spans="1:16" ht="15.6">
      <c r="A8" s="457" t="s">
        <v>1224</v>
      </c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8"/>
      <c r="N8" s="19" t="s">
        <v>19</v>
      </c>
      <c r="O8" s="252" t="s">
        <v>19</v>
      </c>
      <c r="P8" s="278"/>
    </row>
    <row r="9" spans="1:16" ht="15" customHeight="1">
      <c r="A9" s="65" t="s">
        <v>1225</v>
      </c>
      <c r="B9" s="66"/>
      <c r="C9" s="449" t="s">
        <v>1158</v>
      </c>
      <c r="D9" s="449"/>
      <c r="E9" s="449" t="s">
        <v>1159</v>
      </c>
      <c r="F9" s="449"/>
      <c r="G9" s="419" t="s">
        <v>1226</v>
      </c>
      <c r="H9" s="419"/>
      <c r="I9" s="419"/>
      <c r="J9" s="419"/>
      <c r="K9" s="419"/>
      <c r="L9" s="488" t="s">
        <v>1161</v>
      </c>
      <c r="N9" s="19" t="s">
        <v>23</v>
      </c>
      <c r="O9" s="252" t="s">
        <v>23</v>
      </c>
      <c r="P9" s="278"/>
    </row>
    <row r="10" spans="1:16" ht="23.4" customHeight="1">
      <c r="A10" s="314"/>
      <c r="B10" s="20" t="str">
        <f>'Общий прайс'!C34</f>
        <v>RIVELATO Мойка  SCALINO SL-403-L 1-чаш 445*450 antracite</v>
      </c>
      <c r="C10" s="15">
        <f>'Общий прайс'!A34</f>
        <v>19662</v>
      </c>
      <c r="D10" s="14" t="s">
        <v>1005</v>
      </c>
      <c r="E10" s="388" t="s">
        <v>1227</v>
      </c>
      <c r="F10" s="388" t="s">
        <v>1228</v>
      </c>
      <c r="G10" s="425" t="s">
        <v>1229</v>
      </c>
      <c r="H10" s="17">
        <f>'Общий прайс'!E34</f>
        <v>14990</v>
      </c>
      <c r="I10" s="71">
        <f t="shared" ref="I10:I13" si="0">H10*(1-$I$2)</f>
        <v>8994</v>
      </c>
      <c r="J10" s="390" t="s">
        <v>1230</v>
      </c>
      <c r="K10" s="390" t="s">
        <v>1231</v>
      </c>
      <c r="L10" s="329"/>
      <c r="N10" s="19" t="s">
        <v>7</v>
      </c>
      <c r="O10" s="252" t="s">
        <v>7</v>
      </c>
      <c r="P10" s="278"/>
    </row>
    <row r="11" spans="1:16" ht="23.4" customHeight="1">
      <c r="A11" s="314"/>
      <c r="B11" s="20" t="str">
        <f>'Общий прайс'!C35</f>
        <v>RIVELATO Мойка  SCALINO SL-403-L 1-чаш 445*450 beige scuro</v>
      </c>
      <c r="C11" s="15">
        <f>'Общий прайс'!A35</f>
        <v>19663</v>
      </c>
      <c r="D11" s="14" t="s">
        <v>1024</v>
      </c>
      <c r="E11" s="388"/>
      <c r="F11" s="388"/>
      <c r="G11" s="425"/>
      <c r="H11" s="17">
        <f>'Общий прайс'!E35</f>
        <v>14990</v>
      </c>
      <c r="I11" s="71">
        <f t="shared" si="0"/>
        <v>8994</v>
      </c>
      <c r="J11" s="385"/>
      <c r="K11" s="390"/>
      <c r="L11" s="329"/>
      <c r="N11" s="21" t="s">
        <v>28</v>
      </c>
      <c r="O11" s="22">
        <v>400</v>
      </c>
      <c r="P11" s="23">
        <v>400</v>
      </c>
    </row>
    <row r="12" spans="1:16" ht="23.4" customHeight="1">
      <c r="A12" s="314"/>
      <c r="B12" s="20" t="str">
        <f>'Общий прайс'!C34</f>
        <v>RIVELATO Мойка  SCALINO SL-403-L 1-чаш 445*450 antracite</v>
      </c>
      <c r="C12" s="15">
        <f>'Общий прайс'!A36</f>
        <v>19664</v>
      </c>
      <c r="D12" s="14" t="s">
        <v>1007</v>
      </c>
      <c r="E12" s="388"/>
      <c r="F12" s="388"/>
      <c r="G12" s="425"/>
      <c r="H12" s="17">
        <f>'Общий прайс'!E36</f>
        <v>14990</v>
      </c>
      <c r="I12" s="71">
        <f t="shared" si="0"/>
        <v>8994</v>
      </c>
      <c r="J12" s="385"/>
      <c r="K12" s="390"/>
      <c r="L12" s="329"/>
      <c r="N12" s="21" t="s">
        <v>30</v>
      </c>
      <c r="O12" s="22">
        <v>450</v>
      </c>
      <c r="P12" s="23">
        <v>450</v>
      </c>
    </row>
    <row r="13" spans="1:16" ht="23.4" customHeight="1">
      <c r="A13" s="314"/>
      <c r="B13" s="455" t="str">
        <f>'Общий прайс'!C36</f>
        <v>RIVELATO Мойка  SCALINO SL-403-L 1-чаш 445*450 brina</v>
      </c>
      <c r="C13" s="455">
        <f>'Общий прайс'!A37</f>
        <v>19665</v>
      </c>
      <c r="D13" s="492" t="s">
        <v>1167</v>
      </c>
      <c r="E13" s="388"/>
      <c r="F13" s="388"/>
      <c r="G13" s="425"/>
      <c r="H13" s="489">
        <f>'Общий прайс'!E37</f>
        <v>14990</v>
      </c>
      <c r="I13" s="485">
        <f t="shared" si="0"/>
        <v>8994</v>
      </c>
      <c r="J13" s="385"/>
      <c r="K13" s="390"/>
      <c r="L13" s="329"/>
      <c r="N13" s="21" t="s">
        <v>36</v>
      </c>
      <c r="O13" s="22">
        <v>600</v>
      </c>
      <c r="P13" s="23">
        <v>600</v>
      </c>
    </row>
    <row r="14" spans="1:16" ht="23.4" customHeight="1">
      <c r="A14" s="314"/>
      <c r="B14" s="456"/>
      <c r="C14" s="456"/>
      <c r="D14" s="493"/>
      <c r="E14" s="388"/>
      <c r="F14" s="388"/>
      <c r="G14" s="425"/>
      <c r="H14" s="490"/>
      <c r="I14" s="486"/>
      <c r="J14" s="385"/>
      <c r="K14" s="390"/>
      <c r="L14" s="329"/>
      <c r="N14" s="21" t="s">
        <v>39</v>
      </c>
      <c r="O14" s="22">
        <v>800</v>
      </c>
      <c r="P14" s="23">
        <v>800</v>
      </c>
    </row>
    <row r="15" spans="1:16" ht="23.4" customHeight="1">
      <c r="A15" s="314"/>
      <c r="B15" s="458"/>
      <c r="C15" s="458"/>
      <c r="D15" s="494"/>
      <c r="E15" s="388"/>
      <c r="F15" s="388"/>
      <c r="G15" s="425"/>
      <c r="H15" s="491"/>
      <c r="I15" s="487"/>
      <c r="J15" s="385"/>
      <c r="K15" s="390"/>
      <c r="L15" s="329"/>
      <c r="N15" s="21" t="s">
        <v>41</v>
      </c>
      <c r="O15" s="22">
        <v>900</v>
      </c>
      <c r="P15" s="23">
        <v>900</v>
      </c>
    </row>
    <row r="16" spans="1:16" ht="15" customHeight="1">
      <c r="A16" s="65" t="s">
        <v>1232</v>
      </c>
      <c r="B16" s="66"/>
      <c r="C16" s="449" t="s">
        <v>1158</v>
      </c>
      <c r="D16" s="449"/>
      <c r="E16" s="449" t="s">
        <v>1159</v>
      </c>
      <c r="F16" s="449"/>
      <c r="G16" s="419" t="s">
        <v>1226</v>
      </c>
      <c r="H16" s="419"/>
      <c r="I16" s="419"/>
      <c r="J16" s="419"/>
      <c r="K16" s="419"/>
      <c r="L16" s="329"/>
      <c r="N16" s="19" t="s">
        <v>44</v>
      </c>
      <c r="O16" s="252" t="s">
        <v>44</v>
      </c>
      <c r="P16" s="278"/>
    </row>
    <row r="17" spans="1:16" ht="23.4" customHeight="1">
      <c r="A17" s="314"/>
      <c r="B17" s="20" t="str">
        <f>'Общий прайс'!C40</f>
        <v>RIVELATO Мойка  SCALINO SL-403-R 1-чаш 445*450 antracite</v>
      </c>
      <c r="C17" s="15">
        <f>'Общий прайс'!A40</f>
        <v>19668</v>
      </c>
      <c r="D17" s="14" t="s">
        <v>1005</v>
      </c>
      <c r="E17" s="388" t="s">
        <v>1227</v>
      </c>
      <c r="F17" s="388" t="s">
        <v>1228</v>
      </c>
      <c r="G17" s="425" t="s">
        <v>1173</v>
      </c>
      <c r="H17" s="17">
        <f>'Общий прайс'!E40</f>
        <v>14990</v>
      </c>
      <c r="I17" s="71">
        <f t="shared" ref="I17:I20" si="1">H17*(1-$I$2)</f>
        <v>8994</v>
      </c>
      <c r="J17" s="390" t="s">
        <v>1233</v>
      </c>
      <c r="K17" s="390" t="s">
        <v>1231</v>
      </c>
      <c r="L17" s="329"/>
      <c r="N17" s="279" t="s">
        <v>47</v>
      </c>
      <c r="O17" s="280"/>
      <c r="P17" s="281"/>
    </row>
    <row r="18" spans="1:16" ht="23.4" customHeight="1">
      <c r="A18" s="314"/>
      <c r="B18" s="20" t="str">
        <f>'Общий прайс'!C41</f>
        <v>RIVELATO Мойка  SCALINO SL-403-R 1-чаш 445*450 beige scuro</v>
      </c>
      <c r="C18" s="15">
        <f>'Общий прайс'!A41</f>
        <v>19669</v>
      </c>
      <c r="D18" s="14" t="s">
        <v>1024</v>
      </c>
      <c r="E18" s="388"/>
      <c r="F18" s="388"/>
      <c r="G18" s="425"/>
      <c r="H18" s="17">
        <f>'Общий прайс'!E41</f>
        <v>14990</v>
      </c>
      <c r="I18" s="71">
        <f t="shared" si="1"/>
        <v>8994</v>
      </c>
      <c r="J18" s="385"/>
      <c r="K18" s="390"/>
      <c r="L18" s="329"/>
    </row>
    <row r="19" spans="1:16" ht="23.4" customHeight="1">
      <c r="A19" s="314"/>
      <c r="B19" s="20" t="str">
        <f>'Общий прайс'!C42</f>
        <v>RIVELATO Мойка  SCALINO SL-403-R 1-чаш 445*450 brina</v>
      </c>
      <c r="C19" s="15">
        <f>'Общий прайс'!A48</f>
        <v>19676</v>
      </c>
      <c r="D19" s="14" t="s">
        <v>1007</v>
      </c>
      <c r="E19" s="388"/>
      <c r="F19" s="388"/>
      <c r="G19" s="425"/>
      <c r="H19" s="17">
        <f>'Общий прайс'!E42</f>
        <v>14990</v>
      </c>
      <c r="I19" s="71">
        <f t="shared" si="1"/>
        <v>8994</v>
      </c>
      <c r="J19" s="385"/>
      <c r="K19" s="390"/>
      <c r="L19" s="329"/>
    </row>
    <row r="20" spans="1:16" ht="23.4" customHeight="1">
      <c r="A20" s="314"/>
      <c r="B20" s="472" t="str">
        <f>'Общий прайс'!C43</f>
        <v>RIVELATO Мойка  SCALINO SL-403-R 1-чаш 445*450 grigio metallizzato</v>
      </c>
      <c r="C20" s="455">
        <f>'Общий прайс'!A43</f>
        <v>19671</v>
      </c>
      <c r="D20" s="311" t="s">
        <v>1167</v>
      </c>
      <c r="E20" s="388"/>
      <c r="F20" s="388"/>
      <c r="G20" s="425"/>
      <c r="H20" s="464">
        <f>'Общий прайс'!E43</f>
        <v>14990</v>
      </c>
      <c r="I20" s="485">
        <f t="shared" si="1"/>
        <v>8994</v>
      </c>
      <c r="J20" s="385"/>
      <c r="K20" s="390"/>
      <c r="L20" s="329"/>
    </row>
    <row r="21" spans="1:16" ht="23.4" customHeight="1">
      <c r="A21" s="314"/>
      <c r="B21" s="312"/>
      <c r="C21" s="456"/>
      <c r="D21" s="316"/>
      <c r="E21" s="388"/>
      <c r="F21" s="388"/>
      <c r="G21" s="425"/>
      <c r="H21" s="465"/>
      <c r="I21" s="486"/>
      <c r="J21" s="385"/>
      <c r="K21" s="390"/>
      <c r="L21" s="329"/>
    </row>
    <row r="22" spans="1:16" ht="23.4" customHeight="1">
      <c r="A22" s="314"/>
      <c r="B22" s="313"/>
      <c r="C22" s="458"/>
      <c r="D22" s="317"/>
      <c r="E22" s="388"/>
      <c r="F22" s="388"/>
      <c r="G22" s="425"/>
      <c r="H22" s="466"/>
      <c r="I22" s="487"/>
      <c r="J22" s="385"/>
      <c r="K22" s="390"/>
      <c r="L22" s="329"/>
    </row>
    <row r="23" spans="1:16" ht="15" customHeight="1">
      <c r="A23" s="65" t="s">
        <v>1234</v>
      </c>
      <c r="B23" s="66"/>
      <c r="C23" s="449" t="s">
        <v>1158</v>
      </c>
      <c r="D23" s="449"/>
      <c r="E23" s="449" t="s">
        <v>1159</v>
      </c>
      <c r="F23" s="449"/>
      <c r="G23" s="419" t="s">
        <v>1235</v>
      </c>
      <c r="H23" s="419"/>
      <c r="I23" s="419"/>
      <c r="J23" s="419"/>
      <c r="K23" s="419"/>
      <c r="L23" s="329"/>
    </row>
    <row r="24" spans="1:16" ht="23.4" customHeight="1">
      <c r="A24" s="314"/>
      <c r="B24" s="20" t="str">
        <f>'Общий прайс'!C100</f>
        <v>RIVELATO Мойка LINO 454-L 1-чаш 450*440 antracite арт.LN-454-L antracite</v>
      </c>
      <c r="C24" s="15">
        <v>19212</v>
      </c>
      <c r="D24" s="14" t="s">
        <v>1005</v>
      </c>
      <c r="E24" s="388" t="s">
        <v>1236</v>
      </c>
      <c r="F24" s="388" t="s">
        <v>1237</v>
      </c>
      <c r="G24" s="425" t="s">
        <v>1173</v>
      </c>
      <c r="H24" s="17">
        <f>'Общий прайс'!E100</f>
        <v>16990</v>
      </c>
      <c r="I24" s="71">
        <f t="shared" ref="I24:I29" si="2">H24*(1-$I$2)</f>
        <v>10194</v>
      </c>
      <c r="J24" s="390" t="s">
        <v>1238</v>
      </c>
      <c r="K24" s="390" t="s">
        <v>1175</v>
      </c>
      <c r="L24" s="329"/>
    </row>
    <row r="25" spans="1:16" ht="23.4" customHeight="1">
      <c r="A25" s="314"/>
      <c r="B25" s="20" t="str">
        <f>'Общий прайс'!C101</f>
        <v>RIVELATO Мойка LINO 454-L 1-чаш 450*440 beige scuro арт.LN-454-L beige scuro</v>
      </c>
      <c r="C25" s="15">
        <v>19197</v>
      </c>
      <c r="D25" s="14" t="s">
        <v>1024</v>
      </c>
      <c r="E25" s="388"/>
      <c r="F25" s="388"/>
      <c r="G25" s="425"/>
      <c r="H25" s="17">
        <f>'Общий прайс'!E101</f>
        <v>16990</v>
      </c>
      <c r="I25" s="71">
        <f t="shared" si="2"/>
        <v>10194</v>
      </c>
      <c r="J25" s="385"/>
      <c r="K25" s="390"/>
      <c r="L25" s="329"/>
    </row>
    <row r="26" spans="1:16" ht="23.4" customHeight="1">
      <c r="A26" s="314"/>
      <c r="B26" s="20" t="str">
        <f>'Общий прайс'!C102</f>
        <v>RIVELATO Мойка LINO 454-L 1-чаш 450*440 brina арт.LN-454-L brina</v>
      </c>
      <c r="C26" s="15">
        <v>19220</v>
      </c>
      <c r="D26" s="14" t="s">
        <v>1007</v>
      </c>
      <c r="E26" s="388"/>
      <c r="F26" s="388"/>
      <c r="G26" s="425"/>
      <c r="H26" s="17">
        <f>'Общий прайс'!E102</f>
        <v>16990</v>
      </c>
      <c r="I26" s="71">
        <f t="shared" si="2"/>
        <v>10194</v>
      </c>
      <c r="J26" s="385"/>
      <c r="K26" s="390"/>
      <c r="L26" s="329"/>
    </row>
    <row r="27" spans="1:16" ht="23.4" customHeight="1">
      <c r="A27" s="314"/>
      <c r="B27" s="20" t="str">
        <f>'Общий прайс'!C103</f>
        <v>RIVELATO Мойка LINO 454-L 1-чаш 450*440 grigio metallizzato арт.LN-454-L grigio metallizzato</v>
      </c>
      <c r="C27" s="15">
        <v>19210</v>
      </c>
      <c r="D27" s="14" t="s">
        <v>1167</v>
      </c>
      <c r="E27" s="388"/>
      <c r="F27" s="388"/>
      <c r="G27" s="425"/>
      <c r="H27" s="17">
        <f>'Общий прайс'!E103</f>
        <v>16990</v>
      </c>
      <c r="I27" s="71">
        <f t="shared" si="2"/>
        <v>10194</v>
      </c>
      <c r="J27" s="385"/>
      <c r="K27" s="390"/>
      <c r="L27" s="329"/>
    </row>
    <row r="28" spans="1:16" ht="23.4" customHeight="1">
      <c r="A28" s="314"/>
      <c r="B28" s="20" t="str">
        <f>'Общий прайс'!C104</f>
        <v>RIVELATO Мойка LINO 454-L 1-чаш 450*440 nero арт.LN-454-L nero</v>
      </c>
      <c r="C28" s="15">
        <v>19234</v>
      </c>
      <c r="D28" s="14" t="s">
        <v>1008</v>
      </c>
      <c r="E28" s="388"/>
      <c r="F28" s="388"/>
      <c r="G28" s="425"/>
      <c r="H28" s="17">
        <f>'Общий прайс'!E104</f>
        <v>16990</v>
      </c>
      <c r="I28" s="71">
        <f t="shared" si="2"/>
        <v>10194</v>
      </c>
      <c r="J28" s="385"/>
      <c r="K28" s="390"/>
      <c r="L28" s="329"/>
    </row>
    <row r="29" spans="1:16" ht="23.4" customHeight="1">
      <c r="A29" s="314"/>
      <c r="B29" s="20" t="str">
        <f>'Общий прайс'!C105</f>
        <v>RIVELATO Мойка LINO 454-L 1-чаш 450*440 topazio арт.LN-454-L topazio</v>
      </c>
      <c r="C29" s="15">
        <v>19242</v>
      </c>
      <c r="D29" s="14" t="s">
        <v>1168</v>
      </c>
      <c r="E29" s="388"/>
      <c r="F29" s="388"/>
      <c r="G29" s="425"/>
      <c r="H29" s="17">
        <f>'Общий прайс'!E105</f>
        <v>16990</v>
      </c>
      <c r="I29" s="71">
        <f t="shared" si="2"/>
        <v>10194</v>
      </c>
      <c r="J29" s="385"/>
      <c r="K29" s="390"/>
      <c r="L29" s="329"/>
    </row>
    <row r="30" spans="1:16">
      <c r="A30" s="65" t="s">
        <v>1239</v>
      </c>
      <c r="B30" s="66"/>
      <c r="C30" s="449" t="s">
        <v>1158</v>
      </c>
      <c r="D30" s="449"/>
      <c r="E30" s="449" t="s">
        <v>1159</v>
      </c>
      <c r="F30" s="449"/>
      <c r="G30" s="419" t="s">
        <v>1235</v>
      </c>
      <c r="H30" s="419"/>
      <c r="I30" s="419"/>
      <c r="J30" s="419"/>
      <c r="K30" s="419"/>
      <c r="L30" s="329"/>
    </row>
    <row r="31" spans="1:16" ht="24" customHeight="1">
      <c r="A31" s="314"/>
      <c r="B31" s="20" t="str">
        <f>'Общий прайс'!C106</f>
        <v>RIVELATO Мойка LINO 454-R 1-чаш 450*440 antracite арт.LN-454-R antracite</v>
      </c>
      <c r="C31" s="15">
        <v>19213</v>
      </c>
      <c r="D31" s="14" t="s">
        <v>1005</v>
      </c>
      <c r="E31" s="388" t="s">
        <v>1236</v>
      </c>
      <c r="F31" s="388" t="s">
        <v>1237</v>
      </c>
      <c r="G31" s="425" t="s">
        <v>1173</v>
      </c>
      <c r="H31" s="17">
        <f>'Общий прайс'!E106</f>
        <v>16990</v>
      </c>
      <c r="I31" s="71">
        <f t="shared" ref="I31:I36" si="3">H31*(1-$I$2)</f>
        <v>10194</v>
      </c>
      <c r="J31" s="390" t="s">
        <v>1238</v>
      </c>
      <c r="K31" s="390" t="s">
        <v>1175</v>
      </c>
      <c r="L31" s="329"/>
    </row>
    <row r="32" spans="1:16" ht="24" customHeight="1">
      <c r="A32" s="314"/>
      <c r="B32" s="20" t="str">
        <f>'Общий прайс'!C107</f>
        <v>RIVELATO Мойка LINO 454-R 1-чаш 450*440 beige scuro арт.LN-454-R beige scuro</v>
      </c>
      <c r="C32" s="15">
        <v>19198</v>
      </c>
      <c r="D32" s="14" t="s">
        <v>1024</v>
      </c>
      <c r="E32" s="388"/>
      <c r="F32" s="388"/>
      <c r="G32" s="425"/>
      <c r="H32" s="17">
        <f>'Общий прайс'!E107</f>
        <v>16990</v>
      </c>
      <c r="I32" s="71">
        <f t="shared" si="3"/>
        <v>10194</v>
      </c>
      <c r="J32" s="385"/>
      <c r="K32" s="390"/>
      <c r="L32" s="329"/>
    </row>
    <row r="33" spans="1:12" ht="24" customHeight="1">
      <c r="A33" s="314"/>
      <c r="B33" s="20" t="str">
        <f>'Общий прайс'!C108</f>
        <v>RIVELATO Мойка LINO 454-R 1-чаш 450*440 brina арт.LN-454-R brina</v>
      </c>
      <c r="C33" s="15">
        <v>19221</v>
      </c>
      <c r="D33" s="14" t="s">
        <v>1007</v>
      </c>
      <c r="E33" s="388"/>
      <c r="F33" s="388"/>
      <c r="G33" s="425"/>
      <c r="H33" s="17">
        <f>'Общий прайс'!E108</f>
        <v>16990</v>
      </c>
      <c r="I33" s="71">
        <f t="shared" si="3"/>
        <v>10194</v>
      </c>
      <c r="J33" s="385"/>
      <c r="K33" s="390"/>
      <c r="L33" s="329"/>
    </row>
    <row r="34" spans="1:12" ht="24" customHeight="1">
      <c r="A34" s="314"/>
      <c r="B34" s="20" t="str">
        <f>'Общий прайс'!C109</f>
        <v>RIVELATO Мойка LINO 454-R 1-чаш 450*440 grigio metallizzato арт.LN-454-R grigio metallizzato</v>
      </c>
      <c r="C34" s="15">
        <v>19211</v>
      </c>
      <c r="D34" s="14" t="s">
        <v>1167</v>
      </c>
      <c r="E34" s="388"/>
      <c r="F34" s="388"/>
      <c r="G34" s="425"/>
      <c r="H34" s="17">
        <f>'Общий прайс'!E109</f>
        <v>16990</v>
      </c>
      <c r="I34" s="71">
        <f t="shared" si="3"/>
        <v>10194</v>
      </c>
      <c r="J34" s="385"/>
      <c r="K34" s="390"/>
      <c r="L34" s="329"/>
    </row>
    <row r="35" spans="1:12" ht="24" customHeight="1">
      <c r="A35" s="314"/>
      <c r="B35" s="20" t="str">
        <f>'Общий прайс'!C110</f>
        <v>RIVELATO Мойка LINO 454-R 1-чаш 450*440 nero арт.LN-454-R nero</v>
      </c>
      <c r="C35" s="15">
        <v>19235</v>
      </c>
      <c r="D35" s="14" t="s">
        <v>1008</v>
      </c>
      <c r="E35" s="388"/>
      <c r="F35" s="388"/>
      <c r="G35" s="425"/>
      <c r="H35" s="17">
        <f>'Общий прайс'!E110</f>
        <v>16990</v>
      </c>
      <c r="I35" s="71">
        <f t="shared" si="3"/>
        <v>10194</v>
      </c>
      <c r="J35" s="385"/>
      <c r="K35" s="390"/>
      <c r="L35" s="329"/>
    </row>
    <row r="36" spans="1:12" ht="24" customHeight="1">
      <c r="A36" s="314"/>
      <c r="B36" s="20" t="str">
        <f>'Общий прайс'!C111</f>
        <v>RIVELATO Мойка LINO 454-R 1-чаш 450*440 topazio арт.LN-454-R topazio</v>
      </c>
      <c r="C36" s="15">
        <v>19243</v>
      </c>
      <c r="D36" s="14" t="s">
        <v>1168</v>
      </c>
      <c r="E36" s="388"/>
      <c r="F36" s="388"/>
      <c r="G36" s="425"/>
      <c r="H36" s="17">
        <f>'Общий прайс'!E111</f>
        <v>16990</v>
      </c>
      <c r="I36" s="71">
        <f t="shared" si="3"/>
        <v>10194</v>
      </c>
      <c r="J36" s="385"/>
      <c r="K36" s="390"/>
      <c r="L36" s="329"/>
    </row>
    <row r="37" spans="1:12">
      <c r="A37" s="65" t="s">
        <v>1240</v>
      </c>
      <c r="B37" s="66"/>
      <c r="C37" s="449" t="s">
        <v>1158</v>
      </c>
      <c r="D37" s="449"/>
      <c r="E37" s="449" t="s">
        <v>1159</v>
      </c>
      <c r="F37" s="449"/>
      <c r="G37" s="419" t="s">
        <v>1241</v>
      </c>
      <c r="H37" s="419"/>
      <c r="I37" s="419"/>
      <c r="J37" s="419"/>
      <c r="K37" s="419"/>
      <c r="L37" s="329"/>
    </row>
    <row r="38" spans="1:12" ht="27" customHeight="1">
      <c r="A38" s="314"/>
      <c r="B38" s="20" t="str">
        <f>'Общий прайс'!C208</f>
        <v>RIVELATO Мойка TESORO 505-L 1-чаш 500*510 antracite арт.TR-505-L antracite</v>
      </c>
      <c r="C38" s="15">
        <v>19257</v>
      </c>
      <c r="D38" s="14" t="s">
        <v>1005</v>
      </c>
      <c r="E38" s="388" t="s">
        <v>1242</v>
      </c>
      <c r="F38" s="388" t="s">
        <v>1243</v>
      </c>
      <c r="G38" s="425" t="s">
        <v>1164</v>
      </c>
      <c r="H38" s="17">
        <f>'Общий прайс'!E208</f>
        <v>17990</v>
      </c>
      <c r="I38" s="71">
        <f t="shared" ref="I38:I43" si="4">H38*(1-$I$2)</f>
        <v>10794</v>
      </c>
      <c r="J38" s="390" t="s">
        <v>1244</v>
      </c>
      <c r="K38" s="390" t="s">
        <v>1166</v>
      </c>
      <c r="L38" s="329"/>
    </row>
    <row r="39" spans="1:12" ht="27" customHeight="1">
      <c r="A39" s="314"/>
      <c r="B39" s="20" t="str">
        <f>'Общий прайс'!C209</f>
        <v>RIVELATO Мойка TESORO 505-L 1-чаш 500*510 beige scuro арт.TR-505-L beige scuro</v>
      </c>
      <c r="C39" s="15">
        <v>19264</v>
      </c>
      <c r="D39" s="14" t="s">
        <v>1024</v>
      </c>
      <c r="E39" s="388"/>
      <c r="F39" s="388"/>
      <c r="G39" s="425"/>
      <c r="H39" s="17">
        <f>'Общий прайс'!E209</f>
        <v>17990</v>
      </c>
      <c r="I39" s="71">
        <f t="shared" si="4"/>
        <v>10794</v>
      </c>
      <c r="J39" s="390"/>
      <c r="K39" s="385"/>
      <c r="L39" s="329"/>
    </row>
    <row r="40" spans="1:12" ht="27" customHeight="1">
      <c r="A40" s="314"/>
      <c r="B40" s="20" t="str">
        <f>'Общий прайс'!C210</f>
        <v>RIVELATO Мойка TESORO 505-L 1-чаш 500*510 brina арт.TR-505-L brina</v>
      </c>
      <c r="C40" s="15">
        <v>19276</v>
      </c>
      <c r="D40" s="14" t="s">
        <v>1007</v>
      </c>
      <c r="E40" s="388"/>
      <c r="F40" s="388"/>
      <c r="G40" s="425"/>
      <c r="H40" s="17">
        <f>'Общий прайс'!E210</f>
        <v>17990</v>
      </c>
      <c r="I40" s="71">
        <f t="shared" si="4"/>
        <v>10794</v>
      </c>
      <c r="J40" s="390"/>
      <c r="K40" s="385"/>
      <c r="L40" s="329"/>
    </row>
    <row r="41" spans="1:12" ht="27" customHeight="1">
      <c r="A41" s="314"/>
      <c r="B41" s="20" t="str">
        <f>'Общий прайс'!C211</f>
        <v>RIVELATO Мойка TESORO 505-L 1-чаш 500*510 grigio metallizzato арт.TR-505-L grigio metallizzato</v>
      </c>
      <c r="C41" s="15">
        <v>19287</v>
      </c>
      <c r="D41" s="14" t="s">
        <v>1167</v>
      </c>
      <c r="E41" s="388"/>
      <c r="F41" s="388"/>
      <c r="G41" s="425"/>
      <c r="H41" s="17">
        <f>'Общий прайс'!E211</f>
        <v>17990</v>
      </c>
      <c r="I41" s="71">
        <f t="shared" si="4"/>
        <v>10794</v>
      </c>
      <c r="J41" s="390"/>
      <c r="K41" s="385"/>
      <c r="L41" s="329"/>
    </row>
    <row r="42" spans="1:12" ht="27" customHeight="1">
      <c r="A42" s="314"/>
      <c r="B42" s="20" t="str">
        <f>'Общий прайс'!C212</f>
        <v>RIVELATO Мойка TESORO 505-L 1-чаш 500*510 nero арт.TR-505-L nero</v>
      </c>
      <c r="C42" s="15">
        <v>19299</v>
      </c>
      <c r="D42" s="14" t="s">
        <v>1008</v>
      </c>
      <c r="E42" s="388"/>
      <c r="F42" s="388"/>
      <c r="G42" s="425"/>
      <c r="H42" s="17">
        <f>'Общий прайс'!E212</f>
        <v>17990</v>
      </c>
      <c r="I42" s="71">
        <f t="shared" si="4"/>
        <v>10794</v>
      </c>
      <c r="J42" s="390"/>
      <c r="K42" s="385"/>
      <c r="L42" s="329"/>
    </row>
    <row r="43" spans="1:12" ht="27" customHeight="1">
      <c r="A43" s="314"/>
      <c r="B43" s="20" t="str">
        <f>'Общий прайс'!C213</f>
        <v>RIVELATO Мойка TESORO 505-L 1-чаш 500*510 topazio арт.TR-505-L topazio</v>
      </c>
      <c r="C43" s="15">
        <v>19310</v>
      </c>
      <c r="D43" s="14" t="s">
        <v>1168</v>
      </c>
      <c r="E43" s="388"/>
      <c r="F43" s="388"/>
      <c r="G43" s="425"/>
      <c r="H43" s="17">
        <f>'Общий прайс'!E213</f>
        <v>17990</v>
      </c>
      <c r="I43" s="71">
        <f t="shared" si="4"/>
        <v>10794</v>
      </c>
      <c r="J43" s="390"/>
      <c r="K43" s="385"/>
      <c r="L43" s="369"/>
    </row>
    <row r="44" spans="1:12" ht="15" customHeight="1">
      <c r="A44" s="65" t="s">
        <v>1245</v>
      </c>
      <c r="B44" s="66"/>
      <c r="C44" s="449" t="s">
        <v>1158</v>
      </c>
      <c r="D44" s="449"/>
      <c r="E44" s="449" t="s">
        <v>1159</v>
      </c>
      <c r="F44" s="449"/>
      <c r="G44" s="419" t="s">
        <v>1241</v>
      </c>
      <c r="H44" s="419"/>
      <c r="I44" s="419"/>
      <c r="J44" s="419"/>
      <c r="K44" s="419"/>
      <c r="L44" s="332" t="s">
        <v>1161</v>
      </c>
    </row>
    <row r="45" spans="1:12" ht="25.5" customHeight="1">
      <c r="A45" s="314"/>
      <c r="B45" s="20" t="str">
        <f>'Общий прайс'!C214</f>
        <v>RIVELATO Мойка TESORO 505-R 1-чаш 500*510 antracite арт.TR-505-R antracite</v>
      </c>
      <c r="C45" s="15">
        <v>19258</v>
      </c>
      <c r="D45" s="14" t="s">
        <v>1005</v>
      </c>
      <c r="E45" s="388" t="s">
        <v>1242</v>
      </c>
      <c r="F45" s="388" t="s">
        <v>1243</v>
      </c>
      <c r="G45" s="425" t="s">
        <v>1164</v>
      </c>
      <c r="H45" s="17">
        <f>'Общий прайс'!E214</f>
        <v>17990</v>
      </c>
      <c r="I45" s="71">
        <f t="shared" ref="I45:I50" si="5">H45*(1-$I$2)</f>
        <v>10794</v>
      </c>
      <c r="J45" s="390" t="s">
        <v>1246</v>
      </c>
      <c r="K45" s="390" t="s">
        <v>1166</v>
      </c>
      <c r="L45" s="329"/>
    </row>
    <row r="46" spans="1:12" ht="25.5" customHeight="1">
      <c r="A46" s="314"/>
      <c r="B46" s="20" t="str">
        <f>'Общий прайс'!C215</f>
        <v>RIVELATO Мойка TESORO 505-R 1-чаш 500*510 beige scuro арт.TR-505-R beige scuro</v>
      </c>
      <c r="C46" s="15">
        <v>19265</v>
      </c>
      <c r="D46" s="14" t="s">
        <v>1024</v>
      </c>
      <c r="E46" s="388"/>
      <c r="F46" s="388"/>
      <c r="G46" s="425"/>
      <c r="H46" s="17">
        <f>'Общий прайс'!E215</f>
        <v>17990</v>
      </c>
      <c r="I46" s="71">
        <f t="shared" si="5"/>
        <v>10794</v>
      </c>
      <c r="J46" s="385"/>
      <c r="K46" s="385"/>
      <c r="L46" s="329"/>
    </row>
    <row r="47" spans="1:12" ht="25.5" customHeight="1">
      <c r="A47" s="314"/>
      <c r="B47" s="20" t="str">
        <f>'Общий прайс'!C216</f>
        <v>RIVELATO Мойка TESORO 505-R 1-чаш 500*510 brina арт.TR-505-R brina</v>
      </c>
      <c r="C47" s="15">
        <v>19277</v>
      </c>
      <c r="D47" s="14" t="s">
        <v>1007</v>
      </c>
      <c r="E47" s="388"/>
      <c r="F47" s="388"/>
      <c r="G47" s="425"/>
      <c r="H47" s="17">
        <f>'Общий прайс'!E216</f>
        <v>17990</v>
      </c>
      <c r="I47" s="71">
        <f t="shared" si="5"/>
        <v>10794</v>
      </c>
      <c r="J47" s="385"/>
      <c r="K47" s="385"/>
      <c r="L47" s="329"/>
    </row>
    <row r="48" spans="1:12" ht="25.5" customHeight="1">
      <c r="A48" s="314"/>
      <c r="B48" s="20" t="str">
        <f>'Общий прайс'!C217</f>
        <v>RIVELATO Мойка TESORO 505-R 1-чаш 500*510 grigio metallizzato арт.TR-505-R grigio metallizzato</v>
      </c>
      <c r="C48" s="15">
        <v>19288</v>
      </c>
      <c r="D48" s="14" t="s">
        <v>1167</v>
      </c>
      <c r="E48" s="388"/>
      <c r="F48" s="388"/>
      <c r="G48" s="425"/>
      <c r="H48" s="17">
        <f>'Общий прайс'!E217</f>
        <v>17990</v>
      </c>
      <c r="I48" s="71">
        <f t="shared" si="5"/>
        <v>10794</v>
      </c>
      <c r="J48" s="385"/>
      <c r="K48" s="385"/>
      <c r="L48" s="329"/>
    </row>
    <row r="49" spans="1:12" ht="25.5" customHeight="1">
      <c r="A49" s="314"/>
      <c r="B49" s="20" t="str">
        <f>'Общий прайс'!C218</f>
        <v>RIVELATO Мойка TESORO 505-R 1-чаш 500*510 nero арт.TR-505-R nero</v>
      </c>
      <c r="C49" s="15">
        <v>19300</v>
      </c>
      <c r="D49" s="14" t="s">
        <v>1008</v>
      </c>
      <c r="E49" s="388"/>
      <c r="F49" s="388"/>
      <c r="G49" s="425"/>
      <c r="H49" s="17">
        <f>'Общий прайс'!E218</f>
        <v>17990</v>
      </c>
      <c r="I49" s="71">
        <f t="shared" si="5"/>
        <v>10794</v>
      </c>
      <c r="J49" s="385"/>
      <c r="K49" s="385"/>
      <c r="L49" s="329"/>
    </row>
    <row r="50" spans="1:12" ht="25.5" customHeight="1">
      <c r="A50" s="314"/>
      <c r="B50" s="20" t="str">
        <f>'Общий прайс'!C219</f>
        <v>RIVELATO Мойка TESORO 505-R 1-чаш 500*510 topazio арт.TR-505-R topazio</v>
      </c>
      <c r="C50" s="15">
        <v>19311</v>
      </c>
      <c r="D50" s="14" t="s">
        <v>1168</v>
      </c>
      <c r="E50" s="388"/>
      <c r="F50" s="388"/>
      <c r="G50" s="425"/>
      <c r="H50" s="17">
        <f>'Общий прайс'!E219</f>
        <v>17990</v>
      </c>
      <c r="I50" s="71">
        <f t="shared" si="5"/>
        <v>10794</v>
      </c>
      <c r="J50" s="385"/>
      <c r="K50" s="385"/>
      <c r="L50" s="329"/>
    </row>
    <row r="51" spans="1:12">
      <c r="A51" s="65" t="s">
        <v>1247</v>
      </c>
      <c r="B51" s="66"/>
      <c r="C51" s="449" t="s">
        <v>1158</v>
      </c>
      <c r="D51" s="449"/>
      <c r="E51" s="449" t="s">
        <v>1159</v>
      </c>
      <c r="F51" s="449"/>
      <c r="G51" s="419" t="s">
        <v>1248</v>
      </c>
      <c r="H51" s="419"/>
      <c r="I51" s="419"/>
      <c r="J51" s="419"/>
      <c r="K51" s="419"/>
      <c r="L51" s="329"/>
    </row>
    <row r="52" spans="1:12" ht="25.5" customHeight="1">
      <c r="A52" s="314"/>
      <c r="B52" s="20" t="str">
        <f>'Общий прайс'!C172</f>
        <v>RIVELATO Мойка RAUM 50 1-чаша 500*510мм antracite арт.RM-50 antracite</v>
      </c>
      <c r="C52" s="15">
        <v>18085</v>
      </c>
      <c r="D52" s="14" t="s">
        <v>1005</v>
      </c>
      <c r="E52" s="388" t="s">
        <v>1242</v>
      </c>
      <c r="F52" s="388" t="s">
        <v>1249</v>
      </c>
      <c r="G52" s="425" t="s">
        <v>1164</v>
      </c>
      <c r="H52" s="17">
        <f>'Общий прайс'!E172</f>
        <v>18990</v>
      </c>
      <c r="I52" s="71">
        <f t="shared" ref="I52:I57" si="6">H52*(1-$I$2)</f>
        <v>11394</v>
      </c>
      <c r="J52" s="390" t="s">
        <v>1250</v>
      </c>
      <c r="K52" s="390" t="s">
        <v>1210</v>
      </c>
      <c r="L52" s="329"/>
    </row>
    <row r="53" spans="1:12" ht="25.5" customHeight="1">
      <c r="A53" s="314"/>
      <c r="B53" s="20" t="str">
        <f>'Общий прайс'!C173</f>
        <v>RIVELATO Мойка RAUM 50 1-чаша 500*510мм beige scuro арт.RM-50 beige scuro</v>
      </c>
      <c r="C53" s="15">
        <v>18086</v>
      </c>
      <c r="D53" s="14" t="s">
        <v>1024</v>
      </c>
      <c r="E53" s="388"/>
      <c r="F53" s="388"/>
      <c r="G53" s="425"/>
      <c r="H53" s="17">
        <f>'Общий прайс'!E173</f>
        <v>18990</v>
      </c>
      <c r="I53" s="71">
        <f t="shared" si="6"/>
        <v>11394</v>
      </c>
      <c r="J53" s="385"/>
      <c r="K53" s="385"/>
      <c r="L53" s="329"/>
    </row>
    <row r="54" spans="1:12" ht="25.5" customHeight="1">
      <c r="A54" s="314"/>
      <c r="B54" s="20" t="str">
        <f>'Общий прайс'!C174</f>
        <v>RIVELATO Мойка RAUM 50 1-чаша 500*510мм brina арт.RM-50 brina</v>
      </c>
      <c r="C54" s="15">
        <v>18087</v>
      </c>
      <c r="D54" s="14" t="s">
        <v>1007</v>
      </c>
      <c r="E54" s="388"/>
      <c r="F54" s="388"/>
      <c r="G54" s="425"/>
      <c r="H54" s="17">
        <f>'Общий прайс'!E174</f>
        <v>18990</v>
      </c>
      <c r="I54" s="71">
        <f t="shared" si="6"/>
        <v>11394</v>
      </c>
      <c r="J54" s="385"/>
      <c r="K54" s="385"/>
      <c r="L54" s="329"/>
    </row>
    <row r="55" spans="1:12" ht="25.5" customHeight="1">
      <c r="A55" s="314"/>
      <c r="B55" s="20" t="str">
        <f>'Общий прайс'!C175</f>
        <v>RIVELATO Мойка RAUM 50 1-чаша 510*510мм grigio metallizzato арт.RM-50 grigio metallizzato</v>
      </c>
      <c r="C55" s="15">
        <v>18088</v>
      </c>
      <c r="D55" s="14" t="s">
        <v>1167</v>
      </c>
      <c r="E55" s="388"/>
      <c r="F55" s="388"/>
      <c r="G55" s="425"/>
      <c r="H55" s="17">
        <f>'Общий прайс'!E175</f>
        <v>18990</v>
      </c>
      <c r="I55" s="71">
        <f t="shared" si="6"/>
        <v>11394</v>
      </c>
      <c r="J55" s="385"/>
      <c r="K55" s="385"/>
      <c r="L55" s="329"/>
    </row>
    <row r="56" spans="1:12" ht="25.5" customHeight="1">
      <c r="A56" s="314"/>
      <c r="B56" s="20" t="str">
        <f>'Общий прайс'!C176</f>
        <v>RIVELATO Мойка RAUM 50 1-чаша 510*510мм nero арт.RM-50 nero</v>
      </c>
      <c r="C56" s="15">
        <v>18089</v>
      </c>
      <c r="D56" s="14" t="s">
        <v>1008</v>
      </c>
      <c r="E56" s="388"/>
      <c r="F56" s="388"/>
      <c r="G56" s="425"/>
      <c r="H56" s="17">
        <f>'Общий прайс'!E176</f>
        <v>18990</v>
      </c>
      <c r="I56" s="71">
        <f t="shared" si="6"/>
        <v>11394</v>
      </c>
      <c r="J56" s="385"/>
      <c r="K56" s="385"/>
      <c r="L56" s="329"/>
    </row>
    <row r="57" spans="1:12" ht="25.5" customHeight="1">
      <c r="A57" s="314"/>
      <c r="B57" s="20" t="str">
        <f>'Общий прайс'!C177</f>
        <v>RIVELATO Мойка RAUM 50 1-чаша 510*510мм topazio арт.RM-50 topazio</v>
      </c>
      <c r="C57" s="15">
        <v>18090</v>
      </c>
      <c r="D57" s="14" t="s">
        <v>1168</v>
      </c>
      <c r="E57" s="388"/>
      <c r="F57" s="388"/>
      <c r="G57" s="425"/>
      <c r="H57" s="17">
        <f>'Общий прайс'!E177</f>
        <v>18990</v>
      </c>
      <c r="I57" s="71">
        <f t="shared" si="6"/>
        <v>11394</v>
      </c>
      <c r="J57" s="385"/>
      <c r="K57" s="385"/>
      <c r="L57" s="329"/>
    </row>
    <row r="58" spans="1:12">
      <c r="A58" s="65" t="s">
        <v>1251</v>
      </c>
      <c r="B58" s="66"/>
      <c r="C58" s="449" t="s">
        <v>1158</v>
      </c>
      <c r="D58" s="449"/>
      <c r="E58" s="449" t="s">
        <v>1159</v>
      </c>
      <c r="F58" s="449"/>
      <c r="G58" s="419" t="s">
        <v>1252</v>
      </c>
      <c r="H58" s="419"/>
      <c r="I58" s="419"/>
      <c r="J58" s="419"/>
      <c r="K58" s="419"/>
      <c r="L58" s="329"/>
    </row>
    <row r="59" spans="1:12" ht="32.4" customHeight="1">
      <c r="A59" s="314"/>
      <c r="B59" s="20" t="str">
        <f>'Общий прайс'!C178</f>
        <v>RIVELATO Мойка RAUM 58 1-чаша 580*500мм antracite арт.RM-58 antracite</v>
      </c>
      <c r="C59" s="15">
        <v>18126</v>
      </c>
      <c r="D59" s="14" t="s">
        <v>1005</v>
      </c>
      <c r="E59" s="388" t="s">
        <v>1253</v>
      </c>
      <c r="F59" s="388" t="s">
        <v>1254</v>
      </c>
      <c r="G59" s="425" t="s">
        <v>1164</v>
      </c>
      <c r="H59" s="17">
        <f>'Общий прайс'!E178</f>
        <v>20990</v>
      </c>
      <c r="I59" s="71">
        <f t="shared" ref="I59:I64" si="7">H59*(1-$I$2)</f>
        <v>12594</v>
      </c>
      <c r="J59" s="390" t="s">
        <v>1250</v>
      </c>
      <c r="K59" s="390" t="s">
        <v>1210</v>
      </c>
      <c r="L59" s="329"/>
    </row>
    <row r="60" spans="1:12" ht="32.4" customHeight="1">
      <c r="A60" s="314"/>
      <c r="B60" s="20" t="str">
        <f>'Общий прайс'!C179</f>
        <v>RIVELATO Мойка RAUM 58 1-чаша 580*500мм beige scuro арт.RM-58 beige scuro</v>
      </c>
      <c r="C60" s="15">
        <v>18127</v>
      </c>
      <c r="D60" s="14" t="s">
        <v>1024</v>
      </c>
      <c r="E60" s="388"/>
      <c r="F60" s="388"/>
      <c r="G60" s="425"/>
      <c r="H60" s="17">
        <f>'Общий прайс'!E179</f>
        <v>20990</v>
      </c>
      <c r="I60" s="71">
        <f t="shared" si="7"/>
        <v>12594</v>
      </c>
      <c r="J60" s="385"/>
      <c r="K60" s="385"/>
      <c r="L60" s="329"/>
    </row>
    <row r="61" spans="1:12" ht="32.4" customHeight="1">
      <c r="A61" s="314"/>
      <c r="B61" s="20" t="str">
        <f>'Общий прайс'!C180</f>
        <v>RIVELATO Мойка RAUM 58 1-чаша 580*500мм brina арт.RM-58 brina</v>
      </c>
      <c r="C61" s="15">
        <v>18128</v>
      </c>
      <c r="D61" s="14" t="s">
        <v>1007</v>
      </c>
      <c r="E61" s="388"/>
      <c r="F61" s="388"/>
      <c r="G61" s="425"/>
      <c r="H61" s="17">
        <f>'Общий прайс'!E180</f>
        <v>20990</v>
      </c>
      <c r="I61" s="71">
        <f t="shared" si="7"/>
        <v>12594</v>
      </c>
      <c r="J61" s="385"/>
      <c r="K61" s="385"/>
      <c r="L61" s="329"/>
    </row>
    <row r="62" spans="1:12" ht="32.4" customHeight="1">
      <c r="A62" s="314"/>
      <c r="B62" s="20" t="str">
        <f>'Общий прайс'!C181</f>
        <v>RIVELATO Мойка RAUM 58 1-чаша 580*500мм grigio metallizzato арт.RM-58 grigio metallizzato</v>
      </c>
      <c r="C62" s="15">
        <v>18129</v>
      </c>
      <c r="D62" s="14" t="s">
        <v>1167</v>
      </c>
      <c r="E62" s="388"/>
      <c r="F62" s="388"/>
      <c r="G62" s="425"/>
      <c r="H62" s="17">
        <f>'Общий прайс'!E181</f>
        <v>20990</v>
      </c>
      <c r="I62" s="71">
        <f t="shared" si="7"/>
        <v>12594</v>
      </c>
      <c r="J62" s="385"/>
      <c r="K62" s="385"/>
      <c r="L62" s="329"/>
    </row>
    <row r="63" spans="1:12" ht="32.4" customHeight="1">
      <c r="A63" s="314"/>
      <c r="B63" s="20" t="str">
        <f>'Общий прайс'!C182</f>
        <v>RIVELATO Мойка RAUM 58 1-чаша 580*500мм nero арт.RM-58 nero</v>
      </c>
      <c r="C63" s="15">
        <v>18130</v>
      </c>
      <c r="D63" s="14" t="s">
        <v>1008</v>
      </c>
      <c r="E63" s="388"/>
      <c r="F63" s="388"/>
      <c r="G63" s="425"/>
      <c r="H63" s="17">
        <f>'Общий прайс'!E182</f>
        <v>20990</v>
      </c>
      <c r="I63" s="71">
        <f t="shared" si="7"/>
        <v>12594</v>
      </c>
      <c r="J63" s="385"/>
      <c r="K63" s="385"/>
      <c r="L63" s="329"/>
    </row>
    <row r="64" spans="1:12" ht="32.4" customHeight="1">
      <c r="A64" s="314"/>
      <c r="B64" s="20" t="str">
        <f>'Общий прайс'!C183</f>
        <v>RIVELATO Мойка RAUM 58 1-чаша 580*500мм topazio арт.RM-58 topazio</v>
      </c>
      <c r="C64" s="15">
        <v>18131</v>
      </c>
      <c r="D64" s="14" t="s">
        <v>1168</v>
      </c>
      <c r="E64" s="388"/>
      <c r="F64" s="388"/>
      <c r="G64" s="425"/>
      <c r="H64" s="17">
        <f>'Общий прайс'!E183</f>
        <v>20990</v>
      </c>
      <c r="I64" s="71">
        <f t="shared" si="7"/>
        <v>12594</v>
      </c>
      <c r="J64" s="385"/>
      <c r="K64" s="385"/>
      <c r="L64" s="329"/>
    </row>
    <row r="65" spans="1:12" ht="15" customHeight="1">
      <c r="A65" s="65" t="s">
        <v>1197</v>
      </c>
      <c r="B65" s="66"/>
      <c r="C65" s="449" t="s">
        <v>1158</v>
      </c>
      <c r="D65" s="449"/>
      <c r="E65" s="449" t="s">
        <v>1159</v>
      </c>
      <c r="F65" s="449"/>
      <c r="G65" s="419" t="s">
        <v>1198</v>
      </c>
      <c r="H65" s="419"/>
      <c r="I65" s="419"/>
      <c r="J65" s="419"/>
      <c r="K65" s="419"/>
      <c r="L65" s="329"/>
    </row>
    <row r="66" spans="1:12" ht="21" customHeight="1">
      <c r="A66" s="314"/>
      <c r="B66" s="20" t="str">
        <f>'Общий прайс'!C76</f>
        <v>RIVELATO Мойка BERKANA 35 подст.монтаж 1-чаш 415*455 antracite арт.BK-35 antracite</v>
      </c>
      <c r="C66" s="15">
        <f>'Общий прайс'!A76</f>
        <v>18151</v>
      </c>
      <c r="D66" s="14" t="s">
        <v>1005</v>
      </c>
      <c r="E66" s="388" t="s">
        <v>1199</v>
      </c>
      <c r="F66" s="388" t="s">
        <v>1200</v>
      </c>
      <c r="G66" s="425" t="s">
        <v>1173</v>
      </c>
      <c r="H66" s="17">
        <f>'Гранит 450'!H31</f>
        <v>20910</v>
      </c>
      <c r="I66" s="71">
        <f t="shared" ref="I66:I71" si="8">H66*(1-$I$2)</f>
        <v>12546</v>
      </c>
      <c r="J66" s="390" t="s">
        <v>1201</v>
      </c>
      <c r="K66" s="390" t="s">
        <v>1181</v>
      </c>
      <c r="L66" s="329"/>
    </row>
    <row r="67" spans="1:12" ht="21" customHeight="1">
      <c r="A67" s="314"/>
      <c r="B67" s="20" t="str">
        <f>'Общий прайс'!C77</f>
        <v>RIVELATO Мойка BERKANA 35 подст.монтаж 1-чаш 415*455 beige scuro арт.BK-35 beige scuro</v>
      </c>
      <c r="C67" s="15">
        <f>'Общий прайс'!A77</f>
        <v>18152</v>
      </c>
      <c r="D67" s="14" t="s">
        <v>1024</v>
      </c>
      <c r="E67" s="388"/>
      <c r="F67" s="388"/>
      <c r="G67" s="425"/>
      <c r="H67" s="17">
        <f>'Гранит 450'!H32</f>
        <v>20910</v>
      </c>
      <c r="I67" s="71">
        <f t="shared" si="8"/>
        <v>12546</v>
      </c>
      <c r="J67" s="385"/>
      <c r="K67" s="390"/>
      <c r="L67" s="329"/>
    </row>
    <row r="68" spans="1:12" ht="21" customHeight="1">
      <c r="A68" s="314"/>
      <c r="B68" s="20" t="str">
        <f>'Общий прайс'!C78</f>
        <v>RIVELATO Мойка BERKANA 35 подст.монтаж 1-чаш 415*455 brina арт.BK-35 brina</v>
      </c>
      <c r="C68" s="15">
        <f>'Общий прайс'!A78</f>
        <v>18153</v>
      </c>
      <c r="D68" s="14" t="s">
        <v>1007</v>
      </c>
      <c r="E68" s="388"/>
      <c r="F68" s="388"/>
      <c r="G68" s="425"/>
      <c r="H68" s="17">
        <f>'Гранит 450'!H33</f>
        <v>20910</v>
      </c>
      <c r="I68" s="71">
        <f t="shared" si="8"/>
        <v>12546</v>
      </c>
      <c r="J68" s="385"/>
      <c r="K68" s="390"/>
      <c r="L68" s="329"/>
    </row>
    <row r="69" spans="1:12" ht="21" customHeight="1">
      <c r="A69" s="314"/>
      <c r="B69" s="20" t="str">
        <f>'Общий прайс'!C79</f>
        <v>RIVELATO Мойка BERKANA 35 подст.монтаж 1-чаш 415*455 grigio metallizzato арт.BK-35 grigio metallizzato</v>
      </c>
      <c r="C69" s="15">
        <v>18154</v>
      </c>
      <c r="D69" s="14" t="s">
        <v>1167</v>
      </c>
      <c r="E69" s="388"/>
      <c r="F69" s="388"/>
      <c r="G69" s="425"/>
      <c r="H69" s="17">
        <f>'Гранит 450'!H34</f>
        <v>20910</v>
      </c>
      <c r="I69" s="71">
        <f t="shared" si="8"/>
        <v>12546</v>
      </c>
      <c r="J69" s="385"/>
      <c r="K69" s="390"/>
      <c r="L69" s="329"/>
    </row>
    <row r="70" spans="1:12" ht="21" customHeight="1">
      <c r="A70" s="314"/>
      <c r="B70" s="20" t="str">
        <f>'Общий прайс'!C80</f>
        <v>RIVELATO Мойка BERKANA 35 подст.монтаж 1-чаш 415*455 nero арт.BK-35 nero</v>
      </c>
      <c r="C70" s="15">
        <v>18155</v>
      </c>
      <c r="D70" s="14" t="s">
        <v>1008</v>
      </c>
      <c r="E70" s="388"/>
      <c r="F70" s="388"/>
      <c r="G70" s="425"/>
      <c r="H70" s="17">
        <f>'Гранит 450'!H35</f>
        <v>20910</v>
      </c>
      <c r="I70" s="71">
        <f t="shared" si="8"/>
        <v>12546</v>
      </c>
      <c r="J70" s="385"/>
      <c r="K70" s="390"/>
      <c r="L70" s="329"/>
    </row>
    <row r="71" spans="1:12" ht="21" customHeight="1">
      <c r="A71" s="314"/>
      <c r="B71" s="20" t="str">
        <f>'Общий прайс'!C81</f>
        <v>RIVELATO Мойка BERKANA 35 подст.монтаж 1-чаш 415*455 topazio арт.BK-35 topazio</v>
      </c>
      <c r="C71" s="15">
        <v>18156</v>
      </c>
      <c r="D71" s="14" t="s">
        <v>1168</v>
      </c>
      <c r="E71" s="388"/>
      <c r="F71" s="388"/>
      <c r="G71" s="425"/>
      <c r="H71" s="17">
        <f>'Гранит 450'!H36</f>
        <v>20910</v>
      </c>
      <c r="I71" s="71">
        <f t="shared" si="8"/>
        <v>12546</v>
      </c>
      <c r="J71" s="385"/>
      <c r="K71" s="390"/>
      <c r="L71" s="329"/>
    </row>
    <row r="72" spans="1:12">
      <c r="A72" s="65" t="s">
        <v>1255</v>
      </c>
      <c r="B72" s="66"/>
      <c r="C72" s="449" t="s">
        <v>1158</v>
      </c>
      <c r="D72" s="449"/>
      <c r="E72" s="449" t="s">
        <v>1159</v>
      </c>
      <c r="F72" s="449"/>
      <c r="G72" s="419" t="s">
        <v>1256</v>
      </c>
      <c r="H72" s="419"/>
      <c r="I72" s="419"/>
      <c r="J72" s="419"/>
      <c r="K72" s="419"/>
      <c r="L72" s="329"/>
    </row>
    <row r="73" spans="1:12" ht="23.25" customHeight="1">
      <c r="A73" s="314"/>
      <c r="B73" s="20" t="str">
        <f>'Общий прайс'!C82</f>
        <v>RIVELATO Мойка BERKANA 45 подст.монтаж 1-чаш 485*455 antracite арт.BK-45 antracite</v>
      </c>
      <c r="C73" s="15">
        <v>18157</v>
      </c>
      <c r="D73" s="14" t="s">
        <v>1005</v>
      </c>
      <c r="E73" s="388" t="s">
        <v>1257</v>
      </c>
      <c r="F73" s="388" t="s">
        <v>1258</v>
      </c>
      <c r="G73" s="425" t="s">
        <v>1164</v>
      </c>
      <c r="H73" s="17">
        <f>'Общий прайс'!E82</f>
        <v>24480</v>
      </c>
      <c r="I73" s="71">
        <f t="shared" ref="I73:I78" si="9">H73*(1-$I$2)</f>
        <v>14688</v>
      </c>
      <c r="J73" s="390" t="s">
        <v>1201</v>
      </c>
      <c r="K73" s="390" t="s">
        <v>1259</v>
      </c>
      <c r="L73" s="329"/>
    </row>
    <row r="74" spans="1:12" ht="23.25" customHeight="1">
      <c r="A74" s="314"/>
      <c r="B74" s="20" t="str">
        <f>'Общий прайс'!C83</f>
        <v>RIVELATO Мойка BERKANA 45 подст.монтаж 1-чаш 485*455 beige scuro арт.BK-45 beige scuro</v>
      </c>
      <c r="C74" s="15">
        <v>18158</v>
      </c>
      <c r="D74" s="14" t="s">
        <v>1024</v>
      </c>
      <c r="E74" s="388"/>
      <c r="F74" s="388"/>
      <c r="G74" s="425"/>
      <c r="H74" s="17">
        <f>'Общий прайс'!E83</f>
        <v>24480</v>
      </c>
      <c r="I74" s="71">
        <f t="shared" si="9"/>
        <v>14688</v>
      </c>
      <c r="J74" s="385"/>
      <c r="K74" s="390"/>
      <c r="L74" s="329"/>
    </row>
    <row r="75" spans="1:12" ht="23.25" customHeight="1">
      <c r="A75" s="314"/>
      <c r="B75" s="20" t="str">
        <f>'Общий прайс'!C84</f>
        <v>RIVELATO Мойка BERKANA 45 подст.монтаж 1-чаш 485*455 brina арт.BK-45 brina</v>
      </c>
      <c r="C75" s="15">
        <v>18159</v>
      </c>
      <c r="D75" s="14" t="s">
        <v>1007</v>
      </c>
      <c r="E75" s="388"/>
      <c r="F75" s="388"/>
      <c r="G75" s="425"/>
      <c r="H75" s="17">
        <f>'Общий прайс'!E84</f>
        <v>24480</v>
      </c>
      <c r="I75" s="71">
        <f t="shared" si="9"/>
        <v>14688</v>
      </c>
      <c r="J75" s="385"/>
      <c r="K75" s="390"/>
      <c r="L75" s="329"/>
    </row>
    <row r="76" spans="1:12" ht="23.25" customHeight="1">
      <c r="A76" s="314"/>
      <c r="B76" s="20" t="str">
        <f>'Общий прайс'!C85</f>
        <v>RIVELATO Мойка BERKANA 45 подст.монтаж 1-чаш 485*455 grigio metallizzato арт.BK-45 grigio metallizzato</v>
      </c>
      <c r="C76" s="15">
        <v>18160</v>
      </c>
      <c r="D76" s="14" t="s">
        <v>1167</v>
      </c>
      <c r="E76" s="388"/>
      <c r="F76" s="388"/>
      <c r="G76" s="425"/>
      <c r="H76" s="17">
        <f>'Общий прайс'!E85</f>
        <v>24480</v>
      </c>
      <c r="I76" s="71">
        <f t="shared" si="9"/>
        <v>14688</v>
      </c>
      <c r="J76" s="385"/>
      <c r="K76" s="390"/>
      <c r="L76" s="329"/>
    </row>
    <row r="77" spans="1:12" ht="23.25" customHeight="1">
      <c r="A77" s="314"/>
      <c r="B77" s="20" t="str">
        <f>'Общий прайс'!C86</f>
        <v>RIVELATO Мойка BERKANA 45 подст.монтаж 1-чаш 485*455 nero арт.BK-45 nero</v>
      </c>
      <c r="C77" s="15">
        <v>18161</v>
      </c>
      <c r="D77" s="14" t="s">
        <v>1008</v>
      </c>
      <c r="E77" s="388"/>
      <c r="F77" s="388"/>
      <c r="G77" s="425"/>
      <c r="H77" s="17">
        <f>'Общий прайс'!E86</f>
        <v>24480</v>
      </c>
      <c r="I77" s="71">
        <f t="shared" si="9"/>
        <v>14688</v>
      </c>
      <c r="J77" s="385"/>
      <c r="K77" s="390"/>
      <c r="L77" s="329"/>
    </row>
    <row r="78" spans="1:12" ht="23.25" customHeight="1">
      <c r="A78" s="323"/>
      <c r="B78" s="78" t="str">
        <f>'Общий прайс'!C87</f>
        <v>RIVELATO Мойка BERKANA 45 подст.монтаж 1-чаш 485*455 topazio арт.BK-45 topazio</v>
      </c>
      <c r="C78" s="79">
        <v>18162</v>
      </c>
      <c r="D78" s="80" t="s">
        <v>1168</v>
      </c>
      <c r="E78" s="423"/>
      <c r="F78" s="423"/>
      <c r="G78" s="426"/>
      <c r="H78" s="82">
        <f>'Общий прайс'!E87</f>
        <v>24480</v>
      </c>
      <c r="I78" s="83">
        <f t="shared" si="9"/>
        <v>14688</v>
      </c>
      <c r="J78" s="473"/>
      <c r="K78" s="484"/>
      <c r="L78" s="450"/>
    </row>
  </sheetData>
  <mergeCells count="122">
    <mergeCell ref="E73:E78"/>
    <mergeCell ref="F10:F15"/>
    <mergeCell ref="F17:F22"/>
    <mergeCell ref="F24:F29"/>
    <mergeCell ref="F31:F36"/>
    <mergeCell ref="F38:F43"/>
    <mergeCell ref="F45:F50"/>
    <mergeCell ref="F52:F57"/>
    <mergeCell ref="F59:F64"/>
    <mergeCell ref="F66:F71"/>
    <mergeCell ref="F73:F78"/>
    <mergeCell ref="E72:F72"/>
    <mergeCell ref="E10:E15"/>
    <mergeCell ref="E17:E22"/>
    <mergeCell ref="E24:E29"/>
    <mergeCell ref="E31:E36"/>
    <mergeCell ref="E45:E50"/>
    <mergeCell ref="E52:E57"/>
    <mergeCell ref="E59:E64"/>
    <mergeCell ref="E66:E71"/>
    <mergeCell ref="E51:F51"/>
    <mergeCell ref="E58:F58"/>
    <mergeCell ref="E65:F65"/>
    <mergeCell ref="A73:A78"/>
    <mergeCell ref="B5:B6"/>
    <mergeCell ref="B13:B15"/>
    <mergeCell ref="B20:B22"/>
    <mergeCell ref="C5:C6"/>
    <mergeCell ref="C13:C15"/>
    <mergeCell ref="C20:C22"/>
    <mergeCell ref="D5:D6"/>
    <mergeCell ref="D13:D15"/>
    <mergeCell ref="D20:D22"/>
    <mergeCell ref="C72:D72"/>
    <mergeCell ref="A5:A6"/>
    <mergeCell ref="A10:A15"/>
    <mergeCell ref="A17:A22"/>
    <mergeCell ref="A24:A29"/>
    <mergeCell ref="A31:A36"/>
    <mergeCell ref="A38:A43"/>
    <mergeCell ref="A45:A50"/>
    <mergeCell ref="A52:A57"/>
    <mergeCell ref="A59:A64"/>
    <mergeCell ref="A66:A71"/>
    <mergeCell ref="C51:D51"/>
    <mergeCell ref="C58:D58"/>
    <mergeCell ref="C65:D65"/>
    <mergeCell ref="C30:D30"/>
    <mergeCell ref="E30:F30"/>
    <mergeCell ref="G30:K30"/>
    <mergeCell ref="C37:D37"/>
    <mergeCell ref="E37:F37"/>
    <mergeCell ref="G37:K37"/>
    <mergeCell ref="C44:D44"/>
    <mergeCell ref="E44:F44"/>
    <mergeCell ref="G45:G50"/>
    <mergeCell ref="G44:K44"/>
    <mergeCell ref="G31:G36"/>
    <mergeCell ref="G38:G43"/>
    <mergeCell ref="K31:K36"/>
    <mergeCell ref="K38:K43"/>
    <mergeCell ref="K45:K50"/>
    <mergeCell ref="O10:P10"/>
    <mergeCell ref="C16:D16"/>
    <mergeCell ref="E16:F16"/>
    <mergeCell ref="G16:K16"/>
    <mergeCell ref="O16:P16"/>
    <mergeCell ref="N17:P17"/>
    <mergeCell ref="C23:D23"/>
    <mergeCell ref="E23:F23"/>
    <mergeCell ref="G23:K23"/>
    <mergeCell ref="I13:I15"/>
    <mergeCell ref="I20:I22"/>
    <mergeCell ref="J10:J15"/>
    <mergeCell ref="J17:J22"/>
    <mergeCell ref="L9:L43"/>
    <mergeCell ref="E38:E43"/>
    <mergeCell ref="G24:G29"/>
    <mergeCell ref="K10:K15"/>
    <mergeCell ref="K17:K22"/>
    <mergeCell ref="K24:K29"/>
    <mergeCell ref="H13:H15"/>
    <mergeCell ref="H20:H22"/>
    <mergeCell ref="J24:J29"/>
    <mergeCell ref="G10:G15"/>
    <mergeCell ref="G17:G22"/>
    <mergeCell ref="L44:L78"/>
    <mergeCell ref="J31:J36"/>
    <mergeCell ref="J38:J43"/>
    <mergeCell ref="J45:J50"/>
    <mergeCell ref="J52:J57"/>
    <mergeCell ref="J59:J64"/>
    <mergeCell ref="J66:J71"/>
    <mergeCell ref="J73:J78"/>
    <mergeCell ref="G1:I1"/>
    <mergeCell ref="G58:K58"/>
    <mergeCell ref="K73:K78"/>
    <mergeCell ref="K66:K71"/>
    <mergeCell ref="G66:G71"/>
    <mergeCell ref="G73:G78"/>
    <mergeCell ref="G72:K72"/>
    <mergeCell ref="G65:K65"/>
    <mergeCell ref="K52:K57"/>
    <mergeCell ref="K59:K64"/>
    <mergeCell ref="G52:G57"/>
    <mergeCell ref="G59:G64"/>
    <mergeCell ref="G51:K51"/>
    <mergeCell ref="N4:P4"/>
    <mergeCell ref="E5:F5"/>
    <mergeCell ref="H5:I5"/>
    <mergeCell ref="O5:P5"/>
    <mergeCell ref="A8:L8"/>
    <mergeCell ref="O8:P8"/>
    <mergeCell ref="C9:D9"/>
    <mergeCell ref="E9:F9"/>
    <mergeCell ref="G9:K9"/>
    <mergeCell ref="O9:P9"/>
    <mergeCell ref="I2:I4"/>
    <mergeCell ref="J5:J6"/>
    <mergeCell ref="L5:L6"/>
    <mergeCell ref="N5:N6"/>
    <mergeCell ref="G2:H4"/>
  </mergeCells>
  <hyperlinks>
    <hyperlink ref="O16" location="'Общий прайс'!A1" display="Общий прайс"/>
    <hyperlink ref="O8" location="Дозаторы!A1" display="Смесители"/>
    <hyperlink ref="N17:O17" location="Содержание!A1" display="Содержание"/>
    <hyperlink ref="O8:P8" location="Смесители!A1" display="Смесители"/>
    <hyperlink ref="E23:F23" r:id="rId1" display="Схема с размерами"/>
    <hyperlink ref="C23:D23" r:id="rId2" display="Рендер с интерьером"/>
    <hyperlink ref="C30:D30" r:id="rId3" display="Рендер с интерьером"/>
    <hyperlink ref="E30:F30" r:id="rId4" display="Схема с размерами"/>
    <hyperlink ref="C37:D37" r:id="rId5" display="Рендер с интерьером"/>
    <hyperlink ref="E37:F37" r:id="rId6" display="Схема с размерами"/>
    <hyperlink ref="C44:D44" r:id="rId7" display="Рендер с интерьером"/>
    <hyperlink ref="E44:F44" r:id="rId8" display="Схема с размерами"/>
    <hyperlink ref="C51:D51" r:id="rId9" display="Рендер с интерьером"/>
    <hyperlink ref="E51:F51" r:id="rId10" display="Схема с размерами"/>
    <hyperlink ref="C58:D58" r:id="rId11" display="Рендер с интерьером"/>
    <hyperlink ref="E58:F58" r:id="rId12" display="Схема с размерами"/>
    <hyperlink ref="E65:F65" r:id="rId13" display="Схема с размерами"/>
    <hyperlink ref="C65:D65" r:id="rId14" display="Рендер с интерьером"/>
    <hyperlink ref="C72:D72" r:id="rId15" display="Рендер с интерьером"/>
    <hyperlink ref="E72:F72" r:id="rId16" display="Схема с размерами"/>
    <hyperlink ref="E16:F16" r:id="rId17" display="Схема с размерами"/>
    <hyperlink ref="C16:D16" r:id="rId18" display="Рендер с интерьером"/>
    <hyperlink ref="O9" location="Дозаторы!A1" display="Дозаторы"/>
    <hyperlink ref="O10" location="Аксессуары!A1" display="Аксессуары"/>
    <hyperlink ref="O13" location="'Гранит 600'!A1" display="600"/>
    <hyperlink ref="O14" location="'Гранит 800'!A1" display="800"/>
    <hyperlink ref="O15" location="'Гранит 900'!A1" display="900"/>
    <hyperlink ref="P13" location="'нерж. сталь 600'!A1" display="600"/>
    <hyperlink ref="P14" location="'нерж. сталь 800'!A1" display="800"/>
    <hyperlink ref="P15" location="'нерж. сталь 900'!A1" display="900"/>
    <hyperlink ref="O12" location="'Гранит 450'!A1" display="450"/>
    <hyperlink ref="P11" location="'нерж. сталь 400'!A1" display="400"/>
    <hyperlink ref="P12" location="'нерж. сталь 450'!A1" display="450"/>
    <hyperlink ref="O11" location="'Гранит 400'!A1" display="400"/>
    <hyperlink ref="E9:F9" r:id="rId19" display="Схема с размерами"/>
    <hyperlink ref="C9:D9" r:id="rId20" display="Рендер с интерьером"/>
  </hyperlinks>
  <pageMargins left="0.7" right="0.7" top="0.75" bottom="0.75" header="0.3" footer="0.3"/>
  <drawing r:id="rId2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158"/>
  <sheetViews>
    <sheetView workbookViewId="0">
      <pane xSplit="2" ySplit="7" topLeftCell="C62" activePane="bottomRight" state="frozen"/>
      <selection pane="topRight"/>
      <selection pane="bottomLeft"/>
      <selection pane="bottomRight" activeCell="H68" sqref="H68:H72"/>
    </sheetView>
  </sheetViews>
  <sheetFormatPr defaultColWidth="9" defaultRowHeight="14.4"/>
  <cols>
    <col min="1" max="1" width="40.109375" style="1" customWidth="1"/>
    <col min="2" max="2" width="48.109375" style="1" customWidth="1"/>
    <col min="3" max="3" width="9.109375" style="53" customWidth="1"/>
    <col min="4" max="4" width="15.6640625" style="1" customWidth="1"/>
    <col min="5" max="5" width="7" style="1" customWidth="1"/>
    <col min="6" max="6" width="14.6640625" style="1" customWidth="1"/>
    <col min="7" max="7" width="8.109375" style="1" customWidth="1"/>
    <col min="8" max="8" width="8.33203125" style="54" customWidth="1"/>
    <col min="9" max="9" width="10.44140625" style="1" customWidth="1"/>
    <col min="10" max="11" width="21.44140625" style="84" customWidth="1"/>
    <col min="12" max="12" width="46.33203125" style="84" customWidth="1"/>
    <col min="13" max="13" width="2.88671875" style="1" customWidth="1"/>
    <col min="14" max="14" width="13.88671875" style="1" customWidth="1"/>
    <col min="15" max="15" width="7.109375" style="1" customWidth="1"/>
    <col min="16" max="16" width="12.109375" style="1" customWidth="1"/>
    <col min="17" max="16384" width="9" style="1"/>
  </cols>
  <sheetData>
    <row r="1" spans="1:16" ht="15.6">
      <c r="G1" s="481" t="s">
        <v>978</v>
      </c>
      <c r="H1" s="482"/>
      <c r="I1" s="483"/>
    </row>
    <row r="2" spans="1:16" ht="13.5" customHeight="1">
      <c r="A2" s="55"/>
      <c r="G2" s="441" t="s">
        <v>4</v>
      </c>
      <c r="H2" s="442"/>
      <c r="I2" s="56">
        <f>'Общий прайс'!$F$2</f>
        <v>0.4</v>
      </c>
    </row>
    <row r="3" spans="1:16" ht="15" customHeight="1">
      <c r="A3" s="55"/>
      <c r="G3" s="468" t="s">
        <v>5</v>
      </c>
      <c r="H3" s="469"/>
      <c r="I3" s="443">
        <f>'Общий прайс'!$F$3</f>
        <v>0.4</v>
      </c>
    </row>
    <row r="4" spans="1:16" ht="15" customHeight="1">
      <c r="A4" s="55"/>
      <c r="G4" s="470"/>
      <c r="H4" s="471"/>
      <c r="I4" s="444"/>
    </row>
    <row r="5" spans="1:16">
      <c r="A5" s="55"/>
      <c r="G5" s="470"/>
      <c r="H5" s="471"/>
      <c r="I5" s="444"/>
      <c r="N5" s="284" t="s">
        <v>3</v>
      </c>
      <c r="O5" s="285"/>
      <c r="P5" s="286"/>
    </row>
    <row r="6" spans="1:16">
      <c r="A6" s="302" t="s">
        <v>979</v>
      </c>
      <c r="B6" s="304" t="s">
        <v>980</v>
      </c>
      <c r="C6" s="504" t="s">
        <v>10</v>
      </c>
      <c r="D6" s="308" t="s">
        <v>981</v>
      </c>
      <c r="E6" s="308" t="s">
        <v>1147</v>
      </c>
      <c r="F6" s="308"/>
      <c r="G6" s="91" t="s">
        <v>1148</v>
      </c>
      <c r="H6" s="413" t="s">
        <v>982</v>
      </c>
      <c r="I6" s="413"/>
      <c r="J6" s="496" t="s">
        <v>1149</v>
      </c>
      <c r="K6" s="57" t="s">
        <v>1260</v>
      </c>
      <c r="L6" s="414" t="s">
        <v>1151</v>
      </c>
      <c r="N6" s="282" t="s">
        <v>8</v>
      </c>
      <c r="O6" s="272" t="s">
        <v>9</v>
      </c>
      <c r="P6" s="287"/>
    </row>
    <row r="7" spans="1:16" ht="15.75" customHeight="1">
      <c r="A7" s="303"/>
      <c r="B7" s="305"/>
      <c r="C7" s="505"/>
      <c r="D7" s="309"/>
      <c r="E7" s="59" t="s">
        <v>1152</v>
      </c>
      <c r="F7" s="59" t="s">
        <v>1153</v>
      </c>
      <c r="G7" s="59" t="s">
        <v>1154</v>
      </c>
      <c r="H7" s="60" t="s">
        <v>984</v>
      </c>
      <c r="I7" s="61" t="s">
        <v>985</v>
      </c>
      <c r="J7" s="497"/>
      <c r="K7" s="59" t="s">
        <v>1155</v>
      </c>
      <c r="L7" s="498"/>
      <c r="N7" s="283"/>
      <c r="O7" s="8" t="s">
        <v>16</v>
      </c>
      <c r="P7" s="9" t="s">
        <v>17</v>
      </c>
    </row>
    <row r="8" spans="1:16" ht="6" customHeight="1">
      <c r="A8" s="92"/>
      <c r="B8" s="93"/>
      <c r="C8" s="93"/>
      <c r="D8" s="93"/>
      <c r="E8" s="93"/>
      <c r="F8" s="93"/>
      <c r="G8" s="93"/>
      <c r="H8" s="93"/>
      <c r="I8" s="93"/>
      <c r="J8" s="93"/>
      <c r="K8" s="93"/>
      <c r="L8" s="94"/>
      <c r="N8" s="10"/>
      <c r="O8" s="11"/>
      <c r="P8" s="12"/>
    </row>
    <row r="9" spans="1:16" ht="15.6">
      <c r="A9" s="457" t="s">
        <v>1261</v>
      </c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8"/>
      <c r="N9" s="19" t="s">
        <v>19</v>
      </c>
      <c r="O9" s="252" t="s">
        <v>19</v>
      </c>
      <c r="P9" s="278"/>
    </row>
    <row r="10" spans="1:16" ht="15" customHeight="1">
      <c r="A10" s="65" t="s">
        <v>1262</v>
      </c>
      <c r="B10" s="66"/>
      <c r="C10" s="495" t="s">
        <v>1158</v>
      </c>
      <c r="D10" s="495"/>
      <c r="E10" s="495" t="s">
        <v>1159</v>
      </c>
      <c r="F10" s="495"/>
      <c r="G10" s="419" t="s">
        <v>1263</v>
      </c>
      <c r="H10" s="419"/>
      <c r="I10" s="419"/>
      <c r="J10" s="419"/>
      <c r="K10" s="419"/>
      <c r="L10" s="488" t="s">
        <v>1264</v>
      </c>
      <c r="N10" s="19" t="s">
        <v>23</v>
      </c>
      <c r="O10" s="252" t="s">
        <v>23</v>
      </c>
      <c r="P10" s="278"/>
    </row>
    <row r="11" spans="1:16" ht="21" customHeight="1">
      <c r="A11" s="314"/>
      <c r="B11" s="20" t="str">
        <f>'Общий прайс'!C46</f>
        <v>RIVELATO Мойка  SCALINO SL-453-L 1-чаш 445*500 antracite</v>
      </c>
      <c r="C11" s="15">
        <f>'Общий прайс'!A46</f>
        <v>19675</v>
      </c>
      <c r="D11" s="14" t="s">
        <v>1005</v>
      </c>
      <c r="E11" s="388" t="s">
        <v>1265</v>
      </c>
      <c r="F11" s="388" t="s">
        <v>1266</v>
      </c>
      <c r="G11" s="425" t="s">
        <v>1187</v>
      </c>
      <c r="H11" s="17">
        <f>'Общий прайс'!E46</f>
        <v>16990</v>
      </c>
      <c r="I11" s="70">
        <f t="shared" ref="I11:I14" si="0">H11*(1-$I$2)</f>
        <v>10194</v>
      </c>
      <c r="J11" s="390" t="s">
        <v>1267</v>
      </c>
      <c r="K11" s="390" t="s">
        <v>1231</v>
      </c>
      <c r="L11" s="329"/>
      <c r="N11" s="19" t="s">
        <v>7</v>
      </c>
      <c r="O11" s="252" t="s">
        <v>7</v>
      </c>
      <c r="P11" s="278"/>
    </row>
    <row r="12" spans="1:16" ht="21" customHeight="1">
      <c r="A12" s="314"/>
      <c r="B12" s="20" t="str">
        <f>'Общий прайс'!C47</f>
        <v>RIVELATO Мойка  SCALINO SL-453-L 1-чаш 445*500 beige scuro</v>
      </c>
      <c r="C12" s="15">
        <f>'Общий прайс'!A47</f>
        <v>19674</v>
      </c>
      <c r="D12" s="14" t="s">
        <v>1024</v>
      </c>
      <c r="E12" s="388"/>
      <c r="F12" s="388"/>
      <c r="G12" s="425"/>
      <c r="H12" s="17">
        <f>'Общий прайс'!E47</f>
        <v>16990</v>
      </c>
      <c r="I12" s="70">
        <f t="shared" si="0"/>
        <v>10194</v>
      </c>
      <c r="J12" s="385"/>
      <c r="K12" s="390"/>
      <c r="L12" s="329"/>
      <c r="N12" s="21" t="s">
        <v>28</v>
      </c>
      <c r="O12" s="22">
        <v>400</v>
      </c>
      <c r="P12" s="23">
        <v>400</v>
      </c>
    </row>
    <row r="13" spans="1:16" ht="21" customHeight="1">
      <c r="A13" s="314"/>
      <c r="B13" s="20" t="str">
        <f>'Общий прайс'!C48</f>
        <v>RIVELATO Мойка SCALINO SL-453-L 1-чаш 445*500 brina</v>
      </c>
      <c r="C13" s="15">
        <f>'Общий прайс'!A48</f>
        <v>19676</v>
      </c>
      <c r="D13" s="14" t="s">
        <v>1007</v>
      </c>
      <c r="E13" s="388"/>
      <c r="F13" s="388"/>
      <c r="G13" s="425"/>
      <c r="H13" s="17">
        <f>'Общий прайс'!E48</f>
        <v>16990</v>
      </c>
      <c r="I13" s="70">
        <f t="shared" si="0"/>
        <v>10194</v>
      </c>
      <c r="J13" s="385"/>
      <c r="K13" s="390"/>
      <c r="L13" s="329"/>
      <c r="N13" s="21" t="s">
        <v>30</v>
      </c>
      <c r="O13" s="22">
        <v>450</v>
      </c>
      <c r="P13" s="23">
        <v>450</v>
      </c>
    </row>
    <row r="14" spans="1:16" ht="21" customHeight="1">
      <c r="A14" s="314"/>
      <c r="B14" s="472" t="str">
        <f>'Общий прайс'!C49</f>
        <v>RIVELATO Мойка SCALINO SL-453-L 1-чаш 445*500 grigio metallizzato</v>
      </c>
      <c r="C14" s="455">
        <f>'Общий прайс'!A49</f>
        <v>19677</v>
      </c>
      <c r="D14" s="311" t="s">
        <v>1167</v>
      </c>
      <c r="E14" s="388"/>
      <c r="F14" s="388"/>
      <c r="G14" s="425"/>
      <c r="H14" s="489">
        <f>'Общий прайс'!E49</f>
        <v>16990</v>
      </c>
      <c r="I14" s="446">
        <f t="shared" si="0"/>
        <v>10194</v>
      </c>
      <c r="J14" s="385"/>
      <c r="K14" s="390"/>
      <c r="L14" s="329"/>
      <c r="N14" s="21" t="s">
        <v>33</v>
      </c>
      <c r="O14" s="22">
        <v>500</v>
      </c>
      <c r="P14" s="23">
        <v>500</v>
      </c>
    </row>
    <row r="15" spans="1:16" ht="21" customHeight="1">
      <c r="A15" s="314"/>
      <c r="B15" s="312"/>
      <c r="C15" s="456"/>
      <c r="D15" s="316"/>
      <c r="E15" s="388"/>
      <c r="F15" s="388"/>
      <c r="G15" s="425"/>
      <c r="H15" s="490"/>
      <c r="I15" s="447"/>
      <c r="J15" s="385"/>
      <c r="K15" s="390"/>
      <c r="L15" s="329"/>
      <c r="N15" s="21" t="s">
        <v>39</v>
      </c>
      <c r="O15" s="22">
        <v>800</v>
      </c>
      <c r="P15" s="23">
        <v>800</v>
      </c>
    </row>
    <row r="16" spans="1:16" ht="21" customHeight="1">
      <c r="A16" s="314"/>
      <c r="B16" s="313"/>
      <c r="C16" s="458"/>
      <c r="D16" s="317"/>
      <c r="E16" s="388"/>
      <c r="F16" s="388"/>
      <c r="G16" s="425"/>
      <c r="H16" s="491"/>
      <c r="I16" s="448"/>
      <c r="J16" s="385"/>
      <c r="K16" s="390"/>
      <c r="L16" s="329"/>
      <c r="N16" s="21" t="s">
        <v>41</v>
      </c>
      <c r="O16" s="22">
        <v>900</v>
      </c>
      <c r="P16" s="23">
        <v>900</v>
      </c>
    </row>
    <row r="17" spans="1:16" ht="15" customHeight="1">
      <c r="A17" s="65" t="s">
        <v>1268</v>
      </c>
      <c r="B17" s="66"/>
      <c r="C17" s="495" t="s">
        <v>1158</v>
      </c>
      <c r="D17" s="495"/>
      <c r="E17" s="495" t="s">
        <v>1159</v>
      </c>
      <c r="F17" s="495"/>
      <c r="G17" s="419" t="s">
        <v>1263</v>
      </c>
      <c r="H17" s="419"/>
      <c r="I17" s="419"/>
      <c r="J17" s="419"/>
      <c r="K17" s="419"/>
      <c r="L17" s="329"/>
      <c r="N17" s="19" t="s">
        <v>44</v>
      </c>
      <c r="O17" s="252" t="s">
        <v>44</v>
      </c>
      <c r="P17" s="278"/>
    </row>
    <row r="18" spans="1:16" ht="21" customHeight="1">
      <c r="A18" s="314"/>
      <c r="B18" s="20" t="str">
        <f>'Общий прайс'!C52</f>
        <v>RIVELATO Мойка SCALINO SL-453-R 1-чаш 445*500 antracite</v>
      </c>
      <c r="C18" s="15">
        <f>'Общий прайс'!A52</f>
        <v>19680</v>
      </c>
      <c r="D18" s="14" t="s">
        <v>1005</v>
      </c>
      <c r="E18" s="388" t="s">
        <v>1265</v>
      </c>
      <c r="F18" s="388" t="s">
        <v>1266</v>
      </c>
      <c r="G18" s="425" t="s">
        <v>1187</v>
      </c>
      <c r="H18" s="17">
        <f>'Общий прайс'!E52</f>
        <v>16990</v>
      </c>
      <c r="I18" s="70">
        <f t="shared" ref="I18:I21" si="1">H18*(1-$I$2)</f>
        <v>10194</v>
      </c>
      <c r="J18" s="390" t="s">
        <v>1269</v>
      </c>
      <c r="K18" s="390" t="s">
        <v>1231</v>
      </c>
      <c r="L18" s="329"/>
      <c r="N18" s="279" t="s">
        <v>47</v>
      </c>
      <c r="O18" s="280"/>
      <c r="P18" s="281"/>
    </row>
    <row r="19" spans="1:16" ht="21" customHeight="1">
      <c r="A19" s="314"/>
      <c r="B19" s="20" t="str">
        <f>'Общий прайс'!C53</f>
        <v>RIVELATO Мойка SCALINO SL-453-R 1-чаш 445*500 beige scuro</v>
      </c>
      <c r="C19" s="15">
        <f>'Общий прайс'!A53</f>
        <v>19681</v>
      </c>
      <c r="D19" s="14" t="s">
        <v>1024</v>
      </c>
      <c r="E19" s="388"/>
      <c r="F19" s="388"/>
      <c r="G19" s="425"/>
      <c r="H19" s="17">
        <f>'Общий прайс'!E53</f>
        <v>16990</v>
      </c>
      <c r="I19" s="70">
        <f t="shared" si="1"/>
        <v>10194</v>
      </c>
      <c r="J19" s="385"/>
      <c r="K19" s="390"/>
      <c r="L19" s="329"/>
    </row>
    <row r="20" spans="1:16" ht="21" customHeight="1">
      <c r="A20" s="314"/>
      <c r="B20" s="20" t="str">
        <f>'Общий прайс'!C54</f>
        <v>RIVELATO Мойка SCALINO SL-453-R 1-чаш 445*500 brina</v>
      </c>
      <c r="C20" s="15">
        <f>'Общий прайс'!A54</f>
        <v>19682</v>
      </c>
      <c r="D20" s="14" t="s">
        <v>1007</v>
      </c>
      <c r="E20" s="388"/>
      <c r="F20" s="388"/>
      <c r="G20" s="425"/>
      <c r="H20" s="17">
        <f>'Общий прайс'!E54</f>
        <v>16990</v>
      </c>
      <c r="I20" s="70">
        <f t="shared" si="1"/>
        <v>10194</v>
      </c>
      <c r="J20" s="385"/>
      <c r="K20" s="390"/>
      <c r="L20" s="329"/>
    </row>
    <row r="21" spans="1:16" ht="21" customHeight="1">
      <c r="A21" s="314"/>
      <c r="B21" s="472" t="str">
        <f>'Общий прайс'!C55</f>
        <v>RIVELATO Мойка SCALINO SL-453-R 1-чаш 445*500 grigio metallizzato</v>
      </c>
      <c r="C21" s="455">
        <f>'Общий прайс'!A55</f>
        <v>19683</v>
      </c>
      <c r="D21" s="311" t="s">
        <v>1167</v>
      </c>
      <c r="E21" s="388"/>
      <c r="F21" s="388"/>
      <c r="G21" s="425"/>
      <c r="H21" s="489">
        <f>'Общий прайс'!E55</f>
        <v>16990</v>
      </c>
      <c r="I21" s="446">
        <f t="shared" si="1"/>
        <v>10194</v>
      </c>
      <c r="J21" s="385"/>
      <c r="K21" s="390"/>
      <c r="L21" s="329"/>
    </row>
    <row r="22" spans="1:16" ht="21" customHeight="1">
      <c r="A22" s="314"/>
      <c r="B22" s="312"/>
      <c r="C22" s="456"/>
      <c r="D22" s="316"/>
      <c r="E22" s="388"/>
      <c r="F22" s="388"/>
      <c r="G22" s="425"/>
      <c r="H22" s="490"/>
      <c r="I22" s="447"/>
      <c r="J22" s="385"/>
      <c r="K22" s="390"/>
      <c r="L22" s="329"/>
    </row>
    <row r="23" spans="1:16" ht="21" customHeight="1">
      <c r="A23" s="314"/>
      <c r="B23" s="313"/>
      <c r="C23" s="458"/>
      <c r="D23" s="317"/>
      <c r="E23" s="388"/>
      <c r="F23" s="388"/>
      <c r="G23" s="425"/>
      <c r="H23" s="491"/>
      <c r="I23" s="448"/>
      <c r="J23" s="385"/>
      <c r="K23" s="390"/>
      <c r="L23" s="329"/>
    </row>
    <row r="24" spans="1:16" ht="15" customHeight="1">
      <c r="A24" s="65" t="s">
        <v>1270</v>
      </c>
      <c r="B24" s="66"/>
      <c r="C24" s="495" t="s">
        <v>1158</v>
      </c>
      <c r="D24" s="495"/>
      <c r="E24" s="495" t="s">
        <v>1159</v>
      </c>
      <c r="F24" s="495"/>
      <c r="G24" s="419" t="s">
        <v>1271</v>
      </c>
      <c r="H24" s="419"/>
      <c r="I24" s="419"/>
      <c r="J24" s="419"/>
      <c r="K24" s="419"/>
      <c r="L24" s="329"/>
    </row>
    <row r="25" spans="1:16" ht="21" customHeight="1">
      <c r="A25" s="314"/>
      <c r="B25" s="20" t="str">
        <f>'Общий прайс'!C112</f>
        <v>RIVELATO Мойка LINO 554-L 1-чаш 550*440 antracite арт.LN-554-L antracite</v>
      </c>
      <c r="C25" s="15">
        <v>19214</v>
      </c>
      <c r="D25" s="14" t="s">
        <v>1005</v>
      </c>
      <c r="E25" s="388" t="s">
        <v>1272</v>
      </c>
      <c r="F25" s="388" t="s">
        <v>1273</v>
      </c>
      <c r="G25" s="425" t="s">
        <v>1173</v>
      </c>
      <c r="H25" s="17">
        <f>'Общий прайс'!E112</f>
        <v>18990</v>
      </c>
      <c r="I25" s="70">
        <f t="shared" ref="I25:I30" si="2">H25*(1-$I$2)</f>
        <v>11394</v>
      </c>
      <c r="J25" s="390" t="s">
        <v>1274</v>
      </c>
      <c r="K25" s="390" t="s">
        <v>1175</v>
      </c>
      <c r="L25" s="329"/>
    </row>
    <row r="26" spans="1:16" ht="21" customHeight="1">
      <c r="A26" s="314"/>
      <c r="B26" s="20" t="str">
        <f>'Общий прайс'!C113</f>
        <v>RIVELATO Мойка LINO 554-L 1-чаш 550*440 beige scuro арт.LN-554-L beige scuro</v>
      </c>
      <c r="C26" s="15">
        <v>19199</v>
      </c>
      <c r="D26" s="14" t="s">
        <v>1024</v>
      </c>
      <c r="E26" s="388"/>
      <c r="F26" s="388"/>
      <c r="G26" s="425"/>
      <c r="H26" s="17">
        <f>'Общий прайс'!E113</f>
        <v>18990</v>
      </c>
      <c r="I26" s="70">
        <f t="shared" si="2"/>
        <v>11394</v>
      </c>
      <c r="J26" s="385"/>
      <c r="K26" s="390"/>
      <c r="L26" s="329"/>
    </row>
    <row r="27" spans="1:16" ht="21" customHeight="1">
      <c r="A27" s="314"/>
      <c r="B27" s="20" t="str">
        <f>'Общий прайс'!C114</f>
        <v>RIVELATO Мойка LINO 554-L 1-чаш 550*440 brina арт.LN-554-L brina</v>
      </c>
      <c r="C27" s="15">
        <v>19222</v>
      </c>
      <c r="D27" s="14" t="s">
        <v>1007</v>
      </c>
      <c r="E27" s="388"/>
      <c r="F27" s="388"/>
      <c r="G27" s="425"/>
      <c r="H27" s="17">
        <f>'Общий прайс'!E114</f>
        <v>18990</v>
      </c>
      <c r="I27" s="70">
        <f t="shared" si="2"/>
        <v>11394</v>
      </c>
      <c r="J27" s="385"/>
      <c r="K27" s="390"/>
      <c r="L27" s="329"/>
    </row>
    <row r="28" spans="1:16" ht="21" customHeight="1">
      <c r="A28" s="314"/>
      <c r="B28" s="20" t="str">
        <f>'Общий прайс'!C115</f>
        <v>RIVELATO Мойка LINO 554-L 1-чаш 550*440 grigio metallizzato арт.LN-554-L grigio metallizzato</v>
      </c>
      <c r="C28" s="15">
        <v>19228</v>
      </c>
      <c r="D28" s="14" t="s">
        <v>1167</v>
      </c>
      <c r="E28" s="388"/>
      <c r="F28" s="388"/>
      <c r="G28" s="425"/>
      <c r="H28" s="17">
        <f>'Общий прайс'!E115</f>
        <v>18990</v>
      </c>
      <c r="I28" s="70">
        <f t="shared" si="2"/>
        <v>11394</v>
      </c>
      <c r="J28" s="385"/>
      <c r="K28" s="390"/>
      <c r="L28" s="329"/>
    </row>
    <row r="29" spans="1:16" ht="21" customHeight="1">
      <c r="A29" s="314"/>
      <c r="B29" s="20" t="str">
        <f>'Общий прайс'!C116</f>
        <v>RIVELATO Мойка LINO 554-L 1-чаш 550*440 nero арт.LN-554-L nero</v>
      </c>
      <c r="C29" s="15">
        <v>19236</v>
      </c>
      <c r="D29" s="14" t="s">
        <v>1008</v>
      </c>
      <c r="E29" s="388"/>
      <c r="F29" s="388"/>
      <c r="G29" s="425"/>
      <c r="H29" s="17">
        <f>'Общий прайс'!E116</f>
        <v>18990</v>
      </c>
      <c r="I29" s="70">
        <f t="shared" si="2"/>
        <v>11394</v>
      </c>
      <c r="J29" s="385"/>
      <c r="K29" s="390"/>
      <c r="L29" s="329"/>
    </row>
    <row r="30" spans="1:16" ht="21" customHeight="1">
      <c r="A30" s="314"/>
      <c r="B30" s="20" t="str">
        <f>'Общий прайс'!C117</f>
        <v>RIVELATO Мойка LINO 554-L 1-чаш 550*440 topazio арт.LN-554-L topazio</v>
      </c>
      <c r="C30" s="15">
        <v>19244</v>
      </c>
      <c r="D30" s="14" t="s">
        <v>1168</v>
      </c>
      <c r="E30" s="388"/>
      <c r="F30" s="388"/>
      <c r="G30" s="425"/>
      <c r="H30" s="17">
        <f>'Общий прайс'!E117</f>
        <v>18990</v>
      </c>
      <c r="I30" s="70">
        <f t="shared" si="2"/>
        <v>11394</v>
      </c>
      <c r="J30" s="385"/>
      <c r="K30" s="390"/>
      <c r="L30" s="329"/>
    </row>
    <row r="31" spans="1:16" ht="15" customHeight="1">
      <c r="A31" s="65" t="s">
        <v>1275</v>
      </c>
      <c r="B31" s="66"/>
      <c r="C31" s="449" t="s">
        <v>1158</v>
      </c>
      <c r="D31" s="449"/>
      <c r="E31" s="449" t="s">
        <v>1159</v>
      </c>
      <c r="F31" s="449"/>
      <c r="G31" s="419" t="s">
        <v>1271</v>
      </c>
      <c r="H31" s="419"/>
      <c r="I31" s="419"/>
      <c r="J31" s="419"/>
      <c r="K31" s="419"/>
      <c r="L31" s="329"/>
    </row>
    <row r="32" spans="1:16" ht="21" customHeight="1">
      <c r="A32" s="314"/>
      <c r="B32" s="20" t="str">
        <f>'Общий прайс'!C118</f>
        <v>RIVELATO Мойка LINO 554-R 1-чаш 550*440 antracite арт.LN-554-R antracite</v>
      </c>
      <c r="C32" s="15">
        <v>19215</v>
      </c>
      <c r="D32" s="14" t="s">
        <v>1005</v>
      </c>
      <c r="E32" s="388" t="s">
        <v>1272</v>
      </c>
      <c r="F32" s="388" t="s">
        <v>1273</v>
      </c>
      <c r="G32" s="425" t="s">
        <v>1173</v>
      </c>
      <c r="H32" s="17">
        <f>'Общий прайс'!E118</f>
        <v>18990</v>
      </c>
      <c r="I32" s="71">
        <f t="shared" ref="I32:I37" si="3">H32*(1-$I$2)</f>
        <v>11394</v>
      </c>
      <c r="J32" s="390" t="s">
        <v>1276</v>
      </c>
      <c r="K32" s="390" t="s">
        <v>1175</v>
      </c>
      <c r="L32" s="329"/>
    </row>
    <row r="33" spans="1:12" ht="21" customHeight="1">
      <c r="A33" s="314"/>
      <c r="B33" s="20" t="str">
        <f>'Общий прайс'!C119</f>
        <v>RIVELATO Мойка LINO 554-R 1-чаш 550*440 beige scuro арт.LN-554-R beige scuro</v>
      </c>
      <c r="C33" s="15">
        <v>19200</v>
      </c>
      <c r="D33" s="14" t="s">
        <v>1024</v>
      </c>
      <c r="E33" s="388"/>
      <c r="F33" s="388"/>
      <c r="G33" s="425"/>
      <c r="H33" s="17">
        <f>'Общий прайс'!E119</f>
        <v>18990</v>
      </c>
      <c r="I33" s="71">
        <f t="shared" si="3"/>
        <v>11394</v>
      </c>
      <c r="J33" s="385"/>
      <c r="K33" s="390"/>
      <c r="L33" s="329"/>
    </row>
    <row r="34" spans="1:12" ht="21" customHeight="1">
      <c r="A34" s="314"/>
      <c r="B34" s="20" t="str">
        <f>'Общий прайс'!C120</f>
        <v>RIVELATO Мойка LINO 554-R 1-чаш 550*440 brina арт.LN-554-R brina</v>
      </c>
      <c r="C34" s="15">
        <v>19223</v>
      </c>
      <c r="D34" s="14" t="s">
        <v>1007</v>
      </c>
      <c r="E34" s="388"/>
      <c r="F34" s="388"/>
      <c r="G34" s="425"/>
      <c r="H34" s="17">
        <f>'Общий прайс'!E120</f>
        <v>18990</v>
      </c>
      <c r="I34" s="71">
        <f t="shared" si="3"/>
        <v>11394</v>
      </c>
      <c r="J34" s="385"/>
      <c r="K34" s="390"/>
      <c r="L34" s="329"/>
    </row>
    <row r="35" spans="1:12" ht="21" customHeight="1">
      <c r="A35" s="314"/>
      <c r="B35" s="20" t="str">
        <f>'Общий прайс'!C121</f>
        <v>RIVELATO Мойка LINO 554-R 1-чаш 550*440 grigio metallizzato арт.LN-554-R grigio metallizzato</v>
      </c>
      <c r="C35" s="15">
        <v>19229</v>
      </c>
      <c r="D35" s="14" t="s">
        <v>1167</v>
      </c>
      <c r="E35" s="388"/>
      <c r="F35" s="388"/>
      <c r="G35" s="425"/>
      <c r="H35" s="17">
        <f>'Общий прайс'!E121</f>
        <v>18990</v>
      </c>
      <c r="I35" s="71">
        <f t="shared" si="3"/>
        <v>11394</v>
      </c>
      <c r="J35" s="385"/>
      <c r="K35" s="390"/>
      <c r="L35" s="329"/>
    </row>
    <row r="36" spans="1:12" ht="21" customHeight="1">
      <c r="A36" s="314"/>
      <c r="B36" s="20" t="str">
        <f>'Общий прайс'!C122</f>
        <v>RIVELATO Мойка LINO 554-R 1-чаш 550*440 nero арт.LN-554-R nero</v>
      </c>
      <c r="C36" s="15">
        <v>19237</v>
      </c>
      <c r="D36" s="14" t="s">
        <v>1008</v>
      </c>
      <c r="E36" s="388"/>
      <c r="F36" s="388"/>
      <c r="G36" s="425"/>
      <c r="H36" s="17">
        <f>'Общий прайс'!E122</f>
        <v>18990</v>
      </c>
      <c r="I36" s="71">
        <f t="shared" si="3"/>
        <v>11394</v>
      </c>
      <c r="J36" s="385"/>
      <c r="K36" s="390"/>
      <c r="L36" s="329"/>
    </row>
    <row r="37" spans="1:12" ht="21" customHeight="1">
      <c r="A37" s="314"/>
      <c r="B37" s="20" t="str">
        <f>'Общий прайс'!C123</f>
        <v>RIVELATO Мойка LINO 554-R 1-чаш 550*440 topazio арт.LN-554-R topazio</v>
      </c>
      <c r="C37" s="15">
        <v>19245</v>
      </c>
      <c r="D37" s="14" t="s">
        <v>1168</v>
      </c>
      <c r="E37" s="388"/>
      <c r="F37" s="388"/>
      <c r="G37" s="425"/>
      <c r="H37" s="17">
        <f>'Общий прайс'!E123</f>
        <v>18990</v>
      </c>
      <c r="I37" s="71">
        <f t="shared" si="3"/>
        <v>11394</v>
      </c>
      <c r="J37" s="385"/>
      <c r="K37" s="390"/>
      <c r="L37" s="329"/>
    </row>
    <row r="38" spans="1:12" ht="15" customHeight="1">
      <c r="A38" s="65" t="s">
        <v>1277</v>
      </c>
      <c r="B38" s="66"/>
      <c r="C38" s="449" t="s">
        <v>1158</v>
      </c>
      <c r="D38" s="449"/>
      <c r="E38" s="449" t="s">
        <v>1159</v>
      </c>
      <c r="F38" s="449"/>
      <c r="G38" s="419" t="s">
        <v>1278</v>
      </c>
      <c r="H38" s="419"/>
      <c r="I38" s="419"/>
      <c r="J38" s="419"/>
      <c r="K38" s="419"/>
      <c r="L38" s="329"/>
    </row>
    <row r="39" spans="1:12" ht="21" customHeight="1">
      <c r="A39" s="314"/>
      <c r="B39" s="20" t="str">
        <f>'Общий прайс'!C160</f>
        <v>RIVELATO Мойка NOBILE 544-L 1-чаш 540*440 antracite арт.NB-544-L antracite</v>
      </c>
      <c r="C39" s="15">
        <v>19250</v>
      </c>
      <c r="D39" s="14" t="s">
        <v>1005</v>
      </c>
      <c r="E39" s="388" t="s">
        <v>1279</v>
      </c>
      <c r="F39" s="388" t="s">
        <v>1280</v>
      </c>
      <c r="G39" s="425" t="s">
        <v>1173</v>
      </c>
      <c r="H39" s="17">
        <f>'Общий прайс'!E160</f>
        <v>20990</v>
      </c>
      <c r="I39" s="71">
        <f t="shared" ref="I39:I44" si="4">H39*(1-$I$2)</f>
        <v>12594</v>
      </c>
      <c r="J39" s="507" t="s">
        <v>1281</v>
      </c>
      <c r="K39" s="390" t="s">
        <v>1175</v>
      </c>
      <c r="L39" s="329"/>
    </row>
    <row r="40" spans="1:12" ht="21" customHeight="1">
      <c r="A40" s="314"/>
      <c r="B40" s="20" t="str">
        <f>'Общий прайс'!C161</f>
        <v>RIVELATO Мойка NOBILE 544-L 1-чаш 540*440 beige scuro арт.NB-544-L beige scuro</v>
      </c>
      <c r="C40" s="15">
        <v>19266</v>
      </c>
      <c r="D40" s="14" t="s">
        <v>1024</v>
      </c>
      <c r="E40" s="388"/>
      <c r="F40" s="388"/>
      <c r="G40" s="425"/>
      <c r="H40" s="17">
        <f>'Общий прайс'!E161</f>
        <v>20990</v>
      </c>
      <c r="I40" s="71">
        <f t="shared" si="4"/>
        <v>12594</v>
      </c>
      <c r="J40" s="508"/>
      <c r="K40" s="390"/>
      <c r="L40" s="329"/>
    </row>
    <row r="41" spans="1:12" ht="21" customHeight="1">
      <c r="A41" s="314"/>
      <c r="B41" s="20" t="str">
        <f>'Общий прайс'!C162</f>
        <v>RIVELATO Мойка NOBILE 544-L 1-чаш 540*440 brina арт.NB-544-L brina</v>
      </c>
      <c r="C41" s="15">
        <v>19278</v>
      </c>
      <c r="D41" s="14" t="s">
        <v>1007</v>
      </c>
      <c r="E41" s="388"/>
      <c r="F41" s="388"/>
      <c r="G41" s="425"/>
      <c r="H41" s="17">
        <f>'Общий прайс'!E162</f>
        <v>20990</v>
      </c>
      <c r="I41" s="71">
        <f t="shared" si="4"/>
        <v>12594</v>
      </c>
      <c r="J41" s="508"/>
      <c r="K41" s="390"/>
      <c r="L41" s="329"/>
    </row>
    <row r="42" spans="1:12" ht="21" customHeight="1">
      <c r="A42" s="314"/>
      <c r="B42" s="20" t="str">
        <f>'Общий прайс'!C163</f>
        <v>RIVELATO Мойка NOBILE 544-L 1-чаш 540*440 grigio metallizzato арт.NB-544-L grigio metallizzato</v>
      </c>
      <c r="C42" s="15">
        <v>19289</v>
      </c>
      <c r="D42" s="14" t="s">
        <v>1167</v>
      </c>
      <c r="E42" s="388"/>
      <c r="F42" s="388"/>
      <c r="G42" s="425"/>
      <c r="H42" s="17">
        <f>'Общий прайс'!E163</f>
        <v>20990</v>
      </c>
      <c r="I42" s="71">
        <f t="shared" si="4"/>
        <v>12594</v>
      </c>
      <c r="J42" s="508"/>
      <c r="K42" s="390"/>
      <c r="L42" s="329"/>
    </row>
    <row r="43" spans="1:12" ht="21" customHeight="1">
      <c r="A43" s="314"/>
      <c r="B43" s="20" t="str">
        <f>'Общий прайс'!C164</f>
        <v>RIVELATO Мойка NOBILE 544-L 1-чаш 540*440 nero арт.NB-544-L nero</v>
      </c>
      <c r="C43" s="15">
        <v>19301</v>
      </c>
      <c r="D43" s="14" t="s">
        <v>1008</v>
      </c>
      <c r="E43" s="388"/>
      <c r="F43" s="388"/>
      <c r="G43" s="425"/>
      <c r="H43" s="17">
        <f>'Общий прайс'!E164</f>
        <v>20990</v>
      </c>
      <c r="I43" s="71">
        <f t="shared" si="4"/>
        <v>12594</v>
      </c>
      <c r="J43" s="508"/>
      <c r="K43" s="390"/>
      <c r="L43" s="329"/>
    </row>
    <row r="44" spans="1:12" ht="21" customHeight="1">
      <c r="A44" s="314"/>
      <c r="B44" s="20" t="str">
        <f>'Общий прайс'!C165</f>
        <v>RIVELATO Мойка NOBILE 544-L 1-чаш 540*440 topazio арт.NB-544-L topazio</v>
      </c>
      <c r="C44" s="15">
        <v>19312</v>
      </c>
      <c r="D44" s="14" t="s">
        <v>1168</v>
      </c>
      <c r="E44" s="388"/>
      <c r="F44" s="388"/>
      <c r="G44" s="425"/>
      <c r="H44" s="17">
        <f>'Общий прайс'!E165</f>
        <v>20990</v>
      </c>
      <c r="I44" s="71">
        <f t="shared" si="4"/>
        <v>12594</v>
      </c>
      <c r="J44" s="508"/>
      <c r="K44" s="390"/>
      <c r="L44" s="329"/>
    </row>
    <row r="45" spans="1:12" ht="15" customHeight="1">
      <c r="A45" s="65" t="s">
        <v>1282</v>
      </c>
      <c r="B45" s="66"/>
      <c r="C45" s="449" t="s">
        <v>1158</v>
      </c>
      <c r="D45" s="449"/>
      <c r="E45" s="449" t="s">
        <v>1159</v>
      </c>
      <c r="F45" s="449"/>
      <c r="G45" s="419" t="s">
        <v>1278</v>
      </c>
      <c r="H45" s="419"/>
      <c r="I45" s="419"/>
      <c r="J45" s="419"/>
      <c r="K45" s="419"/>
      <c r="L45" s="329"/>
    </row>
    <row r="46" spans="1:12" ht="21" customHeight="1">
      <c r="A46" s="314"/>
      <c r="B46" s="20" t="str">
        <f>'Общий прайс'!C166</f>
        <v>RIVELATO Мойка NOBILE 544-R 1-чаш 540*440 antracite арт.NB-544-R antracite</v>
      </c>
      <c r="C46" s="15">
        <v>19251</v>
      </c>
      <c r="D46" s="14" t="s">
        <v>1005</v>
      </c>
      <c r="E46" s="388" t="s">
        <v>1279</v>
      </c>
      <c r="F46" s="388" t="s">
        <v>1280</v>
      </c>
      <c r="G46" s="425" t="s">
        <v>1173</v>
      </c>
      <c r="H46" s="17">
        <f>'Общий прайс'!E166</f>
        <v>20990</v>
      </c>
      <c r="I46" s="71">
        <f t="shared" ref="I46:I51" si="5">H46*(1-$I$2)</f>
        <v>12594</v>
      </c>
      <c r="J46" s="507" t="s">
        <v>1281</v>
      </c>
      <c r="K46" s="390" t="s">
        <v>1175</v>
      </c>
      <c r="L46" s="329"/>
    </row>
    <row r="47" spans="1:12" ht="21" customHeight="1">
      <c r="A47" s="314"/>
      <c r="B47" s="20" t="str">
        <f>'Общий прайс'!C167</f>
        <v>RIVELATO Мойка NOBILE 544-R 1-чаш 540*440 beige scuro арт.NB-544-R beige scuro</v>
      </c>
      <c r="C47" s="15">
        <v>19267</v>
      </c>
      <c r="D47" s="14" t="s">
        <v>1024</v>
      </c>
      <c r="E47" s="388"/>
      <c r="F47" s="388"/>
      <c r="G47" s="425"/>
      <c r="H47" s="17">
        <f>'Общий прайс'!E167</f>
        <v>20990</v>
      </c>
      <c r="I47" s="71">
        <f t="shared" si="5"/>
        <v>12594</v>
      </c>
      <c r="J47" s="508"/>
      <c r="K47" s="390"/>
      <c r="L47" s="329"/>
    </row>
    <row r="48" spans="1:12" ht="21" customHeight="1">
      <c r="A48" s="314"/>
      <c r="B48" s="20" t="str">
        <f>'Общий прайс'!C168</f>
        <v>RIVELATO Мойка NOBILE 544-R 1-чаш 540*440 brina арт.NB-544-R brina</v>
      </c>
      <c r="C48" s="15">
        <v>19279</v>
      </c>
      <c r="D48" s="14" t="s">
        <v>1007</v>
      </c>
      <c r="E48" s="388"/>
      <c r="F48" s="388"/>
      <c r="G48" s="425"/>
      <c r="H48" s="17">
        <f>'Общий прайс'!E168</f>
        <v>20990</v>
      </c>
      <c r="I48" s="71">
        <f t="shared" si="5"/>
        <v>12594</v>
      </c>
      <c r="J48" s="508"/>
      <c r="K48" s="390"/>
      <c r="L48" s="329"/>
    </row>
    <row r="49" spans="1:12" ht="21" customHeight="1">
      <c r="A49" s="314"/>
      <c r="B49" s="20" t="str">
        <f>'Общий прайс'!C169</f>
        <v>RIVELATO Мойка NOBILE 544-R 1-чаш 540*440 grigio metallizzato арт.NB-544-R grigio metallizzato</v>
      </c>
      <c r="C49" s="15">
        <v>19290</v>
      </c>
      <c r="D49" s="14" t="s">
        <v>1167</v>
      </c>
      <c r="E49" s="388"/>
      <c r="F49" s="388"/>
      <c r="G49" s="425"/>
      <c r="H49" s="17">
        <f>'Общий прайс'!E169</f>
        <v>20990</v>
      </c>
      <c r="I49" s="71">
        <f t="shared" si="5"/>
        <v>12594</v>
      </c>
      <c r="J49" s="508"/>
      <c r="K49" s="390"/>
      <c r="L49" s="329"/>
    </row>
    <row r="50" spans="1:12" ht="21" customHeight="1">
      <c r="A50" s="314"/>
      <c r="B50" s="20" t="str">
        <f>'Общий прайс'!C170</f>
        <v>RIVELATO Мойка NOBILE 544-R 1-чаш 540*440 nero арт.NB-544-R nero</v>
      </c>
      <c r="C50" s="15">
        <v>19302</v>
      </c>
      <c r="D50" s="14" t="s">
        <v>1008</v>
      </c>
      <c r="E50" s="388"/>
      <c r="F50" s="388"/>
      <c r="G50" s="425"/>
      <c r="H50" s="17">
        <f>'Общий прайс'!E170</f>
        <v>20990</v>
      </c>
      <c r="I50" s="71">
        <f t="shared" si="5"/>
        <v>12594</v>
      </c>
      <c r="J50" s="508"/>
      <c r="K50" s="390"/>
      <c r="L50" s="329"/>
    </row>
    <row r="51" spans="1:12" ht="21" customHeight="1">
      <c r="A51" s="314"/>
      <c r="B51" s="20" t="str">
        <f>'Общий прайс'!C171</f>
        <v>RIVELATO Мойка NOBILE 544-R 1-чаш 540*440 topazio арт.NB-544-R topazio</v>
      </c>
      <c r="C51" s="15">
        <v>19313</v>
      </c>
      <c r="D51" s="14" t="s">
        <v>1168</v>
      </c>
      <c r="E51" s="388"/>
      <c r="F51" s="388"/>
      <c r="G51" s="425"/>
      <c r="H51" s="17">
        <f>'Общий прайс'!E171</f>
        <v>20990</v>
      </c>
      <c r="I51" s="71">
        <f t="shared" si="5"/>
        <v>12594</v>
      </c>
      <c r="J51" s="508"/>
      <c r="K51" s="390"/>
      <c r="L51" s="329"/>
    </row>
    <row r="52" spans="1:12" ht="15" customHeight="1">
      <c r="A52" s="65" t="s">
        <v>1197</v>
      </c>
      <c r="B52" s="66"/>
      <c r="C52" s="449" t="s">
        <v>1158</v>
      </c>
      <c r="D52" s="449"/>
      <c r="E52" s="449" t="s">
        <v>1159</v>
      </c>
      <c r="F52" s="449"/>
      <c r="G52" s="419" t="s">
        <v>1198</v>
      </c>
      <c r="H52" s="419"/>
      <c r="I52" s="419"/>
      <c r="J52" s="419"/>
      <c r="K52" s="419"/>
      <c r="L52" s="329"/>
    </row>
    <row r="53" spans="1:12" ht="21" customHeight="1">
      <c r="A53" s="314"/>
      <c r="B53" s="20" t="str">
        <f>'Общий прайс'!C76</f>
        <v>RIVELATO Мойка BERKANA 35 подст.монтаж 1-чаш 415*455 antracite арт.BK-35 antracite</v>
      </c>
      <c r="C53" s="15">
        <v>18151</v>
      </c>
      <c r="D53" s="14" t="s">
        <v>1005</v>
      </c>
      <c r="E53" s="388" t="s">
        <v>1199</v>
      </c>
      <c r="F53" s="388" t="s">
        <v>1200</v>
      </c>
      <c r="G53" s="425" t="s">
        <v>1173</v>
      </c>
      <c r="H53" s="17">
        <f>'Гранит 450'!C31</f>
        <v>19669</v>
      </c>
      <c r="I53" s="71">
        <f t="shared" ref="I53:I58" si="6">H53*(1-$I$2)</f>
        <v>11801.4</v>
      </c>
      <c r="J53" s="311" t="s">
        <v>1283</v>
      </c>
      <c r="K53" s="311" t="s">
        <v>1181</v>
      </c>
      <c r="L53" s="329"/>
    </row>
    <row r="54" spans="1:12" ht="21" customHeight="1">
      <c r="A54" s="314"/>
      <c r="B54" s="20" t="str">
        <f>'Общий прайс'!C77</f>
        <v>RIVELATO Мойка BERKANA 35 подст.монтаж 1-чаш 415*455 beige scuro арт.BK-35 beige scuro</v>
      </c>
      <c r="C54" s="15">
        <v>18152</v>
      </c>
      <c r="D54" s="14" t="s">
        <v>1024</v>
      </c>
      <c r="E54" s="388"/>
      <c r="F54" s="388"/>
      <c r="G54" s="425"/>
      <c r="H54" s="17">
        <f>'Гранит 450'!C32</f>
        <v>19670</v>
      </c>
      <c r="I54" s="71">
        <f t="shared" si="6"/>
        <v>11802</v>
      </c>
      <c r="J54" s="312"/>
      <c r="K54" s="316"/>
      <c r="L54" s="329"/>
    </row>
    <row r="55" spans="1:12" ht="21" customHeight="1">
      <c r="A55" s="314"/>
      <c r="B55" s="20" t="str">
        <f>'Общий прайс'!C78</f>
        <v>RIVELATO Мойка BERKANA 35 подст.монтаж 1-чаш 415*455 brina арт.BK-35 brina</v>
      </c>
      <c r="C55" s="15">
        <v>18153</v>
      </c>
      <c r="D55" s="14" t="s">
        <v>1007</v>
      </c>
      <c r="E55" s="388"/>
      <c r="F55" s="388"/>
      <c r="G55" s="425"/>
      <c r="H55" s="17">
        <f>'Гранит 450'!C33</f>
        <v>19671</v>
      </c>
      <c r="I55" s="71">
        <f t="shared" si="6"/>
        <v>11802.6</v>
      </c>
      <c r="J55" s="312"/>
      <c r="K55" s="316"/>
      <c r="L55" s="329"/>
    </row>
    <row r="56" spans="1:12" ht="21" customHeight="1">
      <c r="A56" s="314"/>
      <c r="B56" s="20" t="str">
        <f>'Общий прайс'!C79</f>
        <v>RIVELATO Мойка BERKANA 35 подст.монтаж 1-чаш 415*455 grigio metallizzato арт.BK-35 grigio metallizzato</v>
      </c>
      <c r="C56" s="15">
        <v>18154</v>
      </c>
      <c r="D56" s="14" t="s">
        <v>1167</v>
      </c>
      <c r="E56" s="388"/>
      <c r="F56" s="388"/>
      <c r="G56" s="425"/>
      <c r="H56" s="17">
        <f>'Гранит 450'!C34</f>
        <v>18154</v>
      </c>
      <c r="I56" s="71">
        <f t="shared" si="6"/>
        <v>10892.4</v>
      </c>
      <c r="J56" s="312"/>
      <c r="K56" s="316"/>
      <c r="L56" s="329"/>
    </row>
    <row r="57" spans="1:12" ht="21" customHeight="1">
      <c r="A57" s="314"/>
      <c r="B57" s="20" t="str">
        <f>'Общий прайс'!C80</f>
        <v>RIVELATO Мойка BERKANA 35 подст.монтаж 1-чаш 415*455 nero арт.BK-35 nero</v>
      </c>
      <c r="C57" s="15">
        <v>18155</v>
      </c>
      <c r="D57" s="14" t="s">
        <v>1008</v>
      </c>
      <c r="E57" s="388"/>
      <c r="F57" s="388"/>
      <c r="G57" s="425"/>
      <c r="H57" s="17">
        <f>'Гранит 450'!C35</f>
        <v>18155</v>
      </c>
      <c r="I57" s="71">
        <f t="shared" si="6"/>
        <v>10893</v>
      </c>
      <c r="J57" s="312"/>
      <c r="K57" s="316"/>
      <c r="L57" s="329"/>
    </row>
    <row r="58" spans="1:12" ht="21" customHeight="1">
      <c r="A58" s="314"/>
      <c r="B58" s="20" t="str">
        <f>'Общий прайс'!C81</f>
        <v>RIVELATO Мойка BERKANA 35 подст.монтаж 1-чаш 415*455 topazio арт.BK-35 topazio</v>
      </c>
      <c r="C58" s="15">
        <v>18156</v>
      </c>
      <c r="D58" s="14" t="s">
        <v>1168</v>
      </c>
      <c r="E58" s="388"/>
      <c r="F58" s="388"/>
      <c r="G58" s="425"/>
      <c r="H58" s="17">
        <f>'Гранит 450'!C36</f>
        <v>18156</v>
      </c>
      <c r="I58" s="71">
        <f t="shared" si="6"/>
        <v>10893.6</v>
      </c>
      <c r="J58" s="506"/>
      <c r="K58" s="317"/>
      <c r="L58" s="329"/>
    </row>
    <row r="59" spans="1:12" ht="15" customHeight="1">
      <c r="A59" s="65" t="s">
        <v>1255</v>
      </c>
      <c r="B59" s="66"/>
      <c r="C59" s="449" t="s">
        <v>1158</v>
      </c>
      <c r="D59" s="449"/>
      <c r="E59" s="449" t="s">
        <v>1159</v>
      </c>
      <c r="F59" s="449"/>
      <c r="G59" s="419" t="s">
        <v>1256</v>
      </c>
      <c r="H59" s="419"/>
      <c r="I59" s="419"/>
      <c r="J59" s="419"/>
      <c r="K59" s="419"/>
      <c r="L59" s="329"/>
    </row>
    <row r="60" spans="1:12" ht="21" customHeight="1">
      <c r="A60" s="314"/>
      <c r="B60" s="20" t="str">
        <f>'Общий прайс'!C82</f>
        <v>RIVELATO Мойка BERKANA 45 подст.монтаж 1-чаш 485*455 antracite арт.BK-45 antracite</v>
      </c>
      <c r="C60" s="15">
        <v>18157</v>
      </c>
      <c r="D60" s="14" t="s">
        <v>1005</v>
      </c>
      <c r="E60" s="388" t="s">
        <v>1257</v>
      </c>
      <c r="F60" s="388" t="s">
        <v>1258</v>
      </c>
      <c r="G60" s="425" t="s">
        <v>1173</v>
      </c>
      <c r="H60" s="17">
        <f>'Общий прайс'!E82</f>
        <v>24480</v>
      </c>
      <c r="I60" s="71">
        <f t="shared" ref="I60:I65" si="7">H60*(1-$I$2)</f>
        <v>14688</v>
      </c>
      <c r="J60" s="311" t="s">
        <v>1284</v>
      </c>
      <c r="K60" s="311" t="s">
        <v>1181</v>
      </c>
      <c r="L60" s="329"/>
    </row>
    <row r="61" spans="1:12" ht="21" customHeight="1">
      <c r="A61" s="314"/>
      <c r="B61" s="20" t="str">
        <f>'Общий прайс'!C83</f>
        <v>RIVELATO Мойка BERKANA 45 подст.монтаж 1-чаш 485*455 beige scuro арт.BK-45 beige scuro</v>
      </c>
      <c r="C61" s="15">
        <v>18158</v>
      </c>
      <c r="D61" s="14" t="s">
        <v>1024</v>
      </c>
      <c r="E61" s="388"/>
      <c r="F61" s="388"/>
      <c r="G61" s="425"/>
      <c r="H61" s="17">
        <f>'Общий прайс'!E83</f>
        <v>24480</v>
      </c>
      <c r="I61" s="71">
        <f t="shared" si="7"/>
        <v>14688</v>
      </c>
      <c r="J61" s="312"/>
      <c r="K61" s="316"/>
      <c r="L61" s="329"/>
    </row>
    <row r="62" spans="1:12" ht="21" customHeight="1">
      <c r="A62" s="314"/>
      <c r="B62" s="20" t="str">
        <f>'Общий прайс'!C84</f>
        <v>RIVELATO Мойка BERKANA 45 подст.монтаж 1-чаш 485*455 brina арт.BK-45 brina</v>
      </c>
      <c r="C62" s="15">
        <v>18159</v>
      </c>
      <c r="D62" s="14" t="s">
        <v>1007</v>
      </c>
      <c r="E62" s="388"/>
      <c r="F62" s="388"/>
      <c r="G62" s="425"/>
      <c r="H62" s="17">
        <f>'Общий прайс'!E84</f>
        <v>24480</v>
      </c>
      <c r="I62" s="71">
        <f t="shared" si="7"/>
        <v>14688</v>
      </c>
      <c r="J62" s="312"/>
      <c r="K62" s="316"/>
      <c r="L62" s="329"/>
    </row>
    <row r="63" spans="1:12" ht="21" customHeight="1">
      <c r="A63" s="314"/>
      <c r="B63" s="20" t="str">
        <f>'Общий прайс'!C85</f>
        <v>RIVELATO Мойка BERKANA 45 подст.монтаж 1-чаш 485*455 grigio metallizzato арт.BK-45 grigio metallizzato</v>
      </c>
      <c r="C63" s="15">
        <v>18160</v>
      </c>
      <c r="D63" s="14" t="s">
        <v>1167</v>
      </c>
      <c r="E63" s="388"/>
      <c r="F63" s="388"/>
      <c r="G63" s="425"/>
      <c r="H63" s="17">
        <f>'Общий прайс'!E85</f>
        <v>24480</v>
      </c>
      <c r="I63" s="71">
        <f t="shared" si="7"/>
        <v>14688</v>
      </c>
      <c r="J63" s="312"/>
      <c r="K63" s="316"/>
      <c r="L63" s="329"/>
    </row>
    <row r="64" spans="1:12" ht="21" customHeight="1">
      <c r="A64" s="314"/>
      <c r="B64" s="20" t="str">
        <f>'Общий прайс'!C86</f>
        <v>RIVELATO Мойка BERKANA 45 подст.монтаж 1-чаш 485*455 nero арт.BK-45 nero</v>
      </c>
      <c r="C64" s="15">
        <v>18161</v>
      </c>
      <c r="D64" s="14" t="s">
        <v>1008</v>
      </c>
      <c r="E64" s="388"/>
      <c r="F64" s="388"/>
      <c r="G64" s="425"/>
      <c r="H64" s="17">
        <f>'Общий прайс'!E86</f>
        <v>24480</v>
      </c>
      <c r="I64" s="71">
        <f t="shared" si="7"/>
        <v>14688</v>
      </c>
      <c r="J64" s="312"/>
      <c r="K64" s="316"/>
      <c r="L64" s="329"/>
    </row>
    <row r="65" spans="1:12" ht="21" customHeight="1">
      <c r="A65" s="314"/>
      <c r="B65" s="20" t="str">
        <f>'Общий прайс'!C87</f>
        <v>RIVELATO Мойка BERKANA 45 подст.монтаж 1-чаш 485*455 topazio арт.BK-45 topazio</v>
      </c>
      <c r="C65" s="15">
        <v>18162</v>
      </c>
      <c r="D65" s="14" t="s">
        <v>1168</v>
      </c>
      <c r="E65" s="388"/>
      <c r="F65" s="388"/>
      <c r="G65" s="425"/>
      <c r="H65" s="17">
        <f>'Общий прайс'!E87</f>
        <v>24480</v>
      </c>
      <c r="I65" s="71">
        <f t="shared" si="7"/>
        <v>14688</v>
      </c>
      <c r="J65" s="506"/>
      <c r="K65" s="317"/>
      <c r="L65" s="369"/>
    </row>
    <row r="66" spans="1:12" ht="15" customHeight="1">
      <c r="A66" s="65" t="s">
        <v>1285</v>
      </c>
      <c r="B66" s="66"/>
      <c r="C66" s="449" t="s">
        <v>1158</v>
      </c>
      <c r="D66" s="449"/>
      <c r="E66" s="449" t="s">
        <v>1159</v>
      </c>
      <c r="F66" s="449"/>
      <c r="G66" s="419" t="s">
        <v>1286</v>
      </c>
      <c r="H66" s="419"/>
      <c r="I66" s="419"/>
      <c r="J66" s="419"/>
      <c r="K66" s="419"/>
      <c r="L66" s="332" t="s">
        <v>1264</v>
      </c>
    </row>
    <row r="67" spans="1:12" ht="21" customHeight="1">
      <c r="A67" s="314"/>
      <c r="B67" s="20" t="str">
        <f>'Общий прайс'!C88</f>
        <v>RIVELATO Мойка BERKANA 50 подст.монтаж 1-чаш 560*430 antracite арт.BK-50 antracite</v>
      </c>
      <c r="C67" s="15">
        <v>18163</v>
      </c>
      <c r="D67" s="14" t="s">
        <v>1005</v>
      </c>
      <c r="E67" s="388" t="s">
        <v>1287</v>
      </c>
      <c r="F67" s="388" t="s">
        <v>1288</v>
      </c>
      <c r="G67" s="425" t="s">
        <v>1173</v>
      </c>
      <c r="H67" s="17">
        <f>'Общий прайс'!E88</f>
        <v>25500</v>
      </c>
      <c r="I67" s="71">
        <f t="shared" ref="I67:I72" si="8">H67*(1-$I$2)</f>
        <v>15300</v>
      </c>
      <c r="J67" s="311" t="s">
        <v>1289</v>
      </c>
      <c r="K67" s="311" t="s">
        <v>1181</v>
      </c>
      <c r="L67" s="329"/>
    </row>
    <row r="68" spans="1:12" ht="21" customHeight="1">
      <c r="A68" s="314"/>
      <c r="B68" s="20" t="str">
        <f>'Общий прайс'!C89</f>
        <v>RIVELATO Мойка BERKANA 50 подст.монтаж 1-чаш 560*430 beige scuro арт.BK-50 beige scuro</v>
      </c>
      <c r="C68" s="15">
        <v>18164</v>
      </c>
      <c r="D68" s="14" t="s">
        <v>1024</v>
      </c>
      <c r="E68" s="388"/>
      <c r="F68" s="388"/>
      <c r="G68" s="425"/>
      <c r="H68" s="17">
        <f>'Общий прайс'!E89</f>
        <v>25500</v>
      </c>
      <c r="I68" s="71">
        <f t="shared" si="8"/>
        <v>15300</v>
      </c>
      <c r="J68" s="312"/>
      <c r="K68" s="316"/>
      <c r="L68" s="329"/>
    </row>
    <row r="69" spans="1:12" ht="21" customHeight="1">
      <c r="A69" s="314"/>
      <c r="B69" s="20" t="str">
        <f>'Общий прайс'!C90</f>
        <v>RIVELATO Мойка BERKANA 50 подст.монтаж 1-чаш 560*430 brina арт.BK-50 brina</v>
      </c>
      <c r="C69" s="15">
        <v>18165</v>
      </c>
      <c r="D69" s="14" t="s">
        <v>1007</v>
      </c>
      <c r="E69" s="388"/>
      <c r="F69" s="388"/>
      <c r="G69" s="425"/>
      <c r="H69" s="17">
        <f>'Общий прайс'!E90</f>
        <v>25500</v>
      </c>
      <c r="I69" s="71">
        <f t="shared" si="8"/>
        <v>15300</v>
      </c>
      <c r="J69" s="312"/>
      <c r="K69" s="316"/>
      <c r="L69" s="329"/>
    </row>
    <row r="70" spans="1:12" ht="21" customHeight="1">
      <c r="A70" s="314"/>
      <c r="B70" s="20" t="str">
        <f>'Общий прайс'!C91</f>
        <v>RIVELATO Мойка BERKANA 50 подст.монтаж 1-чаш 560*430 grigio metallizzato арт.BK-50 grigio metallizzato</v>
      </c>
      <c r="C70" s="15">
        <v>18166</v>
      </c>
      <c r="D70" s="14" t="s">
        <v>1167</v>
      </c>
      <c r="E70" s="388"/>
      <c r="F70" s="388"/>
      <c r="G70" s="425"/>
      <c r="H70" s="17">
        <f>'Общий прайс'!E91</f>
        <v>25500</v>
      </c>
      <c r="I70" s="71">
        <f t="shared" si="8"/>
        <v>15300</v>
      </c>
      <c r="J70" s="312"/>
      <c r="K70" s="316"/>
      <c r="L70" s="329"/>
    </row>
    <row r="71" spans="1:12" ht="21" customHeight="1">
      <c r="A71" s="314"/>
      <c r="B71" s="20" t="str">
        <f>'Общий прайс'!C92</f>
        <v>RIVELATO Мойка BERKANA 50 подст.монтаж 1-чаш 560*430 nero арт.BK-50 nero</v>
      </c>
      <c r="C71" s="15">
        <v>18167</v>
      </c>
      <c r="D71" s="14" t="s">
        <v>1008</v>
      </c>
      <c r="E71" s="388"/>
      <c r="F71" s="388"/>
      <c r="G71" s="425"/>
      <c r="H71" s="17">
        <f>'Общий прайс'!E92</f>
        <v>25500</v>
      </c>
      <c r="I71" s="71">
        <f t="shared" si="8"/>
        <v>15300</v>
      </c>
      <c r="J71" s="312"/>
      <c r="K71" s="316"/>
      <c r="L71" s="329"/>
    </row>
    <row r="72" spans="1:12" ht="21" customHeight="1">
      <c r="A72" s="314"/>
      <c r="B72" s="20" t="str">
        <f>'Общий прайс'!C93</f>
        <v>RIVELATO Мойка BERKANA 50 подст.монтаж 1-чаш 560*430 topazio арт.BK-50 topazio</v>
      </c>
      <c r="C72" s="15">
        <v>18168</v>
      </c>
      <c r="D72" s="14" t="s">
        <v>1168</v>
      </c>
      <c r="E72" s="388"/>
      <c r="F72" s="388"/>
      <c r="G72" s="425"/>
      <c r="H72" s="17">
        <f>'Общий прайс'!E93</f>
        <v>25500</v>
      </c>
      <c r="I72" s="71">
        <f t="shared" si="8"/>
        <v>15300</v>
      </c>
      <c r="J72" s="506"/>
      <c r="K72" s="317"/>
      <c r="L72" s="329"/>
    </row>
    <row r="73" spans="1:12" ht="15" customHeight="1">
      <c r="A73" s="65" t="s">
        <v>1290</v>
      </c>
      <c r="B73" s="66"/>
      <c r="C73" s="449" t="s">
        <v>1158</v>
      </c>
      <c r="D73" s="449"/>
      <c r="E73" s="449" t="s">
        <v>1159</v>
      </c>
      <c r="F73" s="449"/>
      <c r="G73" s="419" t="s">
        <v>1291</v>
      </c>
      <c r="H73" s="419"/>
      <c r="I73" s="419"/>
      <c r="J73" s="419"/>
      <c r="K73" s="419"/>
      <c r="L73" s="329"/>
    </row>
    <row r="74" spans="1:12" ht="21" customHeight="1">
      <c r="A74" s="314"/>
      <c r="B74" s="20" t="str">
        <f>'Общий прайс'!C220</f>
        <v>RIVELATO Мойка TESORO 605-L 1-чаш 600*510 antracite арт.TR-605-L antracite</v>
      </c>
      <c r="C74" s="15">
        <v>19260</v>
      </c>
      <c r="D74" s="14" t="s">
        <v>1005</v>
      </c>
      <c r="E74" s="388" t="s">
        <v>1292</v>
      </c>
      <c r="F74" s="388" t="s">
        <v>1293</v>
      </c>
      <c r="G74" s="425" t="s">
        <v>1164</v>
      </c>
      <c r="H74" s="17">
        <f>'Общий прайс'!E220</f>
        <v>19990</v>
      </c>
      <c r="I74" s="71">
        <f t="shared" ref="I74:I79" si="9">H74*(1-$I$2)</f>
        <v>11994</v>
      </c>
      <c r="J74" s="507" t="s">
        <v>1294</v>
      </c>
      <c r="K74" s="390" t="s">
        <v>1166</v>
      </c>
      <c r="L74" s="329"/>
    </row>
    <row r="75" spans="1:12" ht="21" customHeight="1">
      <c r="A75" s="314"/>
      <c r="B75" s="20" t="str">
        <f>'Общий прайс'!C221</f>
        <v>RIVELATO Мойка TESORO 605-L 1-чаш 600*510 beige scuro арт.TR-605-L beige scuro</v>
      </c>
      <c r="C75" s="15">
        <v>19268</v>
      </c>
      <c r="D75" s="14" t="s">
        <v>1024</v>
      </c>
      <c r="E75" s="388"/>
      <c r="F75" s="388"/>
      <c r="G75" s="425"/>
      <c r="H75" s="17">
        <f>'Общий прайс'!E221</f>
        <v>19990</v>
      </c>
      <c r="I75" s="71">
        <f t="shared" si="9"/>
        <v>11994</v>
      </c>
      <c r="J75" s="508"/>
      <c r="K75" s="385"/>
      <c r="L75" s="329"/>
    </row>
    <row r="76" spans="1:12" ht="21" customHeight="1">
      <c r="A76" s="314"/>
      <c r="B76" s="20" t="str">
        <f>'Общий прайс'!C222</f>
        <v>RIVELATO Мойка TESORO 605-L 1-чаш 600*510 brina арт.TR-605-L brina</v>
      </c>
      <c r="C76" s="15">
        <v>19280</v>
      </c>
      <c r="D76" s="14" t="s">
        <v>1007</v>
      </c>
      <c r="E76" s="388"/>
      <c r="F76" s="388"/>
      <c r="G76" s="425"/>
      <c r="H76" s="17">
        <f>'Общий прайс'!E222</f>
        <v>19990</v>
      </c>
      <c r="I76" s="71">
        <f t="shared" si="9"/>
        <v>11994</v>
      </c>
      <c r="J76" s="508"/>
      <c r="K76" s="385"/>
      <c r="L76" s="329"/>
    </row>
    <row r="77" spans="1:12" ht="21" customHeight="1">
      <c r="A77" s="314"/>
      <c r="B77" s="20" t="str">
        <f>'Общий прайс'!C223</f>
        <v>RIVELATO Мойка TESORO 605-L 1-чаш 600*510 grigio metallizzato арт.TR-605-L grigio metallizzato</v>
      </c>
      <c r="C77" s="15">
        <v>19291</v>
      </c>
      <c r="D77" s="14" t="s">
        <v>1167</v>
      </c>
      <c r="E77" s="388"/>
      <c r="F77" s="388"/>
      <c r="G77" s="425"/>
      <c r="H77" s="17">
        <f>'Общий прайс'!E223</f>
        <v>19990</v>
      </c>
      <c r="I77" s="71">
        <f t="shared" si="9"/>
        <v>11994</v>
      </c>
      <c r="J77" s="508"/>
      <c r="K77" s="385"/>
      <c r="L77" s="329"/>
    </row>
    <row r="78" spans="1:12" ht="21" customHeight="1">
      <c r="A78" s="314"/>
      <c r="B78" s="20" t="str">
        <f>'Общий прайс'!C224</f>
        <v>RIVELATO Мойка TESORO 605-L 1-чаш 600*510 nero арт.TR-605-L nero</v>
      </c>
      <c r="C78" s="15">
        <v>19303</v>
      </c>
      <c r="D78" s="14" t="s">
        <v>1008</v>
      </c>
      <c r="E78" s="388"/>
      <c r="F78" s="388"/>
      <c r="G78" s="425"/>
      <c r="H78" s="17">
        <f>'Общий прайс'!E224</f>
        <v>19990</v>
      </c>
      <c r="I78" s="71">
        <f t="shared" si="9"/>
        <v>11994</v>
      </c>
      <c r="J78" s="508"/>
      <c r="K78" s="385"/>
      <c r="L78" s="329"/>
    </row>
    <row r="79" spans="1:12" ht="21" customHeight="1">
      <c r="A79" s="314"/>
      <c r="B79" s="20" t="str">
        <f>'Общий прайс'!C225</f>
        <v>RIVELATO Мойка TESORO 605-L 1-чаш 600*510 topazio арт.TR-605-L topazio</v>
      </c>
      <c r="C79" s="15">
        <v>19314</v>
      </c>
      <c r="D79" s="14" t="s">
        <v>1168</v>
      </c>
      <c r="E79" s="388"/>
      <c r="F79" s="388"/>
      <c r="G79" s="425"/>
      <c r="H79" s="17">
        <f>'Общий прайс'!E225</f>
        <v>19990</v>
      </c>
      <c r="I79" s="71">
        <f t="shared" si="9"/>
        <v>11994</v>
      </c>
      <c r="J79" s="508"/>
      <c r="K79" s="385"/>
      <c r="L79" s="329"/>
    </row>
    <row r="80" spans="1:12" ht="15" customHeight="1">
      <c r="A80" s="65" t="s">
        <v>1295</v>
      </c>
      <c r="B80" s="66"/>
      <c r="C80" s="449" t="s">
        <v>1158</v>
      </c>
      <c r="D80" s="449"/>
      <c r="E80" s="449" t="s">
        <v>1159</v>
      </c>
      <c r="F80" s="449"/>
      <c r="G80" s="419" t="s">
        <v>1291</v>
      </c>
      <c r="H80" s="419"/>
      <c r="I80" s="419"/>
      <c r="J80" s="419"/>
      <c r="K80" s="419"/>
      <c r="L80" s="329"/>
    </row>
    <row r="81" spans="1:12" ht="21" customHeight="1">
      <c r="A81" s="314"/>
      <c r="B81" s="20" t="str">
        <f>'Общий прайс'!C226</f>
        <v>RIVELATO Мойка TESORO 605-R 1-чаш 600*510 antracite арт.TR-605-R antracite</v>
      </c>
      <c r="C81" s="15">
        <v>19259</v>
      </c>
      <c r="D81" s="14" t="s">
        <v>1005</v>
      </c>
      <c r="E81" s="388" t="s">
        <v>1292</v>
      </c>
      <c r="F81" s="388" t="s">
        <v>1293</v>
      </c>
      <c r="G81" s="425" t="s">
        <v>1164</v>
      </c>
      <c r="H81" s="17">
        <f>'Общий прайс'!E226</f>
        <v>19990</v>
      </c>
      <c r="I81" s="71">
        <f t="shared" ref="I81:I86" si="10">H81*(1-$I$2)</f>
        <v>11994</v>
      </c>
      <c r="J81" s="507" t="s">
        <v>1296</v>
      </c>
      <c r="K81" s="390" t="s">
        <v>1166</v>
      </c>
      <c r="L81" s="329"/>
    </row>
    <row r="82" spans="1:12" ht="21" customHeight="1">
      <c r="A82" s="314"/>
      <c r="B82" s="20" t="str">
        <f>'Общий прайс'!C227</f>
        <v>RIVELATO Мойка TESORO 605-R 1-чаш 600*510 beige scuro арт.TR-605-R beige scuro</v>
      </c>
      <c r="C82" s="15">
        <v>19269</v>
      </c>
      <c r="D82" s="14" t="s">
        <v>1024</v>
      </c>
      <c r="E82" s="388"/>
      <c r="F82" s="388"/>
      <c r="G82" s="425"/>
      <c r="H82" s="17">
        <f>'Общий прайс'!E227</f>
        <v>19990</v>
      </c>
      <c r="I82" s="71">
        <f t="shared" si="10"/>
        <v>11994</v>
      </c>
      <c r="J82" s="508"/>
      <c r="K82" s="385"/>
      <c r="L82" s="329"/>
    </row>
    <row r="83" spans="1:12" ht="21" customHeight="1">
      <c r="A83" s="314"/>
      <c r="B83" s="20" t="str">
        <f>'Общий прайс'!C228</f>
        <v>RIVELATO Мойка TESORO 605-R 1-чаш 600*510 brina арт.TR-605-R brina</v>
      </c>
      <c r="C83" s="15">
        <v>19281</v>
      </c>
      <c r="D83" s="14" t="s">
        <v>1007</v>
      </c>
      <c r="E83" s="388"/>
      <c r="F83" s="388"/>
      <c r="G83" s="425"/>
      <c r="H83" s="17">
        <f>'Общий прайс'!E228</f>
        <v>19990</v>
      </c>
      <c r="I83" s="71">
        <f t="shared" si="10"/>
        <v>11994</v>
      </c>
      <c r="J83" s="508"/>
      <c r="K83" s="385"/>
      <c r="L83" s="329"/>
    </row>
    <row r="84" spans="1:12" ht="21" customHeight="1">
      <c r="A84" s="314"/>
      <c r="B84" s="20" t="str">
        <f>'Общий прайс'!C229</f>
        <v>RIVELATO Мойка TESORO 605-R 1-чаш 600*510 grigio metallizzato арт.TR-605-R grigio metallizzato</v>
      </c>
      <c r="C84" s="15">
        <v>19292</v>
      </c>
      <c r="D84" s="14" t="s">
        <v>1167</v>
      </c>
      <c r="E84" s="388"/>
      <c r="F84" s="388"/>
      <c r="G84" s="425"/>
      <c r="H84" s="17">
        <f>'Общий прайс'!E229</f>
        <v>19990</v>
      </c>
      <c r="I84" s="71">
        <f t="shared" si="10"/>
        <v>11994</v>
      </c>
      <c r="J84" s="508"/>
      <c r="K84" s="385"/>
      <c r="L84" s="329"/>
    </row>
    <row r="85" spans="1:12" ht="21" customHeight="1">
      <c r="A85" s="314"/>
      <c r="B85" s="20" t="str">
        <f>'Общий прайс'!C230</f>
        <v>RIVELATO Мойка TESORO 605-R 1-чаш 600*510 nero арт.TR-605-R nero</v>
      </c>
      <c r="C85" s="15">
        <v>19304</v>
      </c>
      <c r="D85" s="14" t="s">
        <v>1008</v>
      </c>
      <c r="E85" s="388"/>
      <c r="F85" s="388"/>
      <c r="G85" s="425"/>
      <c r="H85" s="17">
        <f>'Общий прайс'!E230</f>
        <v>19990</v>
      </c>
      <c r="I85" s="71">
        <f t="shared" si="10"/>
        <v>11994</v>
      </c>
      <c r="J85" s="508"/>
      <c r="K85" s="385"/>
      <c r="L85" s="329"/>
    </row>
    <row r="86" spans="1:12" ht="21" customHeight="1">
      <c r="A86" s="314"/>
      <c r="B86" s="20" t="str">
        <f>'Общий прайс'!C231</f>
        <v>RIVELATO Мойка TESORO 605-R 1-чаш 600*510 topazio арт.TR-605-R topazio</v>
      </c>
      <c r="C86" s="15">
        <v>19315</v>
      </c>
      <c r="D86" s="14" t="s">
        <v>1168</v>
      </c>
      <c r="E86" s="388"/>
      <c r="F86" s="388"/>
      <c r="G86" s="425"/>
      <c r="H86" s="17">
        <f>'Общий прайс'!E231</f>
        <v>19990</v>
      </c>
      <c r="I86" s="71">
        <f t="shared" si="10"/>
        <v>11994</v>
      </c>
      <c r="J86" s="508"/>
      <c r="K86" s="385"/>
      <c r="L86" s="329"/>
    </row>
    <row r="87" spans="1:12" ht="15" customHeight="1">
      <c r="A87" s="65" t="s">
        <v>1297</v>
      </c>
      <c r="B87" s="66"/>
      <c r="C87" s="449" t="s">
        <v>1158</v>
      </c>
      <c r="D87" s="449"/>
      <c r="E87" s="449" t="s">
        <v>1159</v>
      </c>
      <c r="F87" s="449"/>
      <c r="G87" s="419" t="s">
        <v>1298</v>
      </c>
      <c r="H87" s="419"/>
      <c r="I87" s="419"/>
      <c r="J87" s="419"/>
      <c r="K87" s="419"/>
      <c r="L87" s="329"/>
    </row>
    <row r="88" spans="1:12" ht="21" customHeight="1">
      <c r="A88" s="314"/>
      <c r="B88" s="20" t="str">
        <f>'Общий прайс'!C184</f>
        <v>RIVELATO Мойка RAUM 78 1-чаша 780*500мм antracite арт.RM-78 antracite</v>
      </c>
      <c r="C88" s="15">
        <v>18091</v>
      </c>
      <c r="D88" s="14" t="s">
        <v>1005</v>
      </c>
      <c r="E88" s="388" t="s">
        <v>1299</v>
      </c>
      <c r="F88" s="388" t="s">
        <v>1300</v>
      </c>
      <c r="G88" s="425" t="s">
        <v>1164</v>
      </c>
      <c r="H88" s="17">
        <f>'Общий прайс'!E184</f>
        <v>23990</v>
      </c>
      <c r="I88" s="71">
        <f t="shared" ref="I88:I93" si="11">H88*(1-$I$2)</f>
        <v>14394</v>
      </c>
      <c r="J88" s="507" t="s">
        <v>1301</v>
      </c>
      <c r="K88" s="507" t="s">
        <v>1302</v>
      </c>
      <c r="L88" s="329"/>
    </row>
    <row r="89" spans="1:12" ht="21" customHeight="1">
      <c r="A89" s="314"/>
      <c r="B89" s="20" t="str">
        <f>'Общий прайс'!C185</f>
        <v>RIVELATO Мойка RAUM 78 1-чаша 780*500мм beige scuro арт.RM-78 beige scuro</v>
      </c>
      <c r="C89" s="15">
        <v>18092</v>
      </c>
      <c r="D89" s="14" t="s">
        <v>1024</v>
      </c>
      <c r="E89" s="388"/>
      <c r="F89" s="388"/>
      <c r="G89" s="425"/>
      <c r="H89" s="17">
        <f>'Общий прайс'!E185</f>
        <v>23990</v>
      </c>
      <c r="I89" s="71">
        <f t="shared" si="11"/>
        <v>14394</v>
      </c>
      <c r="J89" s="508"/>
      <c r="K89" s="508"/>
      <c r="L89" s="329"/>
    </row>
    <row r="90" spans="1:12" ht="21" customHeight="1">
      <c r="A90" s="314"/>
      <c r="B90" s="20" t="str">
        <f>'Общий прайс'!C186</f>
        <v>RIVELATO Мойка RAUM 78 1-чаша 780*500мм brina арт.RM-78 brina</v>
      </c>
      <c r="C90" s="15">
        <v>18093</v>
      </c>
      <c r="D90" s="14" t="s">
        <v>1007</v>
      </c>
      <c r="E90" s="388"/>
      <c r="F90" s="388"/>
      <c r="G90" s="425"/>
      <c r="H90" s="17">
        <f>'Общий прайс'!E186</f>
        <v>23990</v>
      </c>
      <c r="I90" s="71">
        <f t="shared" si="11"/>
        <v>14394</v>
      </c>
      <c r="J90" s="508"/>
      <c r="K90" s="508"/>
      <c r="L90" s="329"/>
    </row>
    <row r="91" spans="1:12" ht="21" customHeight="1">
      <c r="A91" s="314"/>
      <c r="B91" s="20" t="str">
        <f>'Общий прайс'!C187</f>
        <v>RIVELATO Мойка RAUM 78 1-чаша 780*500мм grigio metallizzato арт.RM-78 grigio metallizzato</v>
      </c>
      <c r="C91" s="15">
        <v>18094</v>
      </c>
      <c r="D91" s="14" t="s">
        <v>1167</v>
      </c>
      <c r="E91" s="388"/>
      <c r="F91" s="388"/>
      <c r="G91" s="425"/>
      <c r="H91" s="17">
        <f>'Общий прайс'!E187</f>
        <v>23990</v>
      </c>
      <c r="I91" s="71">
        <f t="shared" si="11"/>
        <v>14394</v>
      </c>
      <c r="J91" s="508"/>
      <c r="K91" s="508"/>
      <c r="L91" s="329"/>
    </row>
    <row r="92" spans="1:12" ht="21" customHeight="1">
      <c r="A92" s="314"/>
      <c r="B92" s="20" t="str">
        <f>'Общий прайс'!C188</f>
        <v>RIVELATO Мойка RAUM 78 1-чаша 780*500мм nero арт.RM-78 nero</v>
      </c>
      <c r="C92" s="15">
        <v>18095</v>
      </c>
      <c r="D92" s="14" t="s">
        <v>1008</v>
      </c>
      <c r="E92" s="388"/>
      <c r="F92" s="388"/>
      <c r="G92" s="425"/>
      <c r="H92" s="17">
        <f>'Общий прайс'!E188</f>
        <v>23990</v>
      </c>
      <c r="I92" s="71">
        <f t="shared" si="11"/>
        <v>14394</v>
      </c>
      <c r="J92" s="508"/>
      <c r="K92" s="508"/>
      <c r="L92" s="329"/>
    </row>
    <row r="93" spans="1:12" ht="21" customHeight="1">
      <c r="A93" s="314"/>
      <c r="B93" s="20" t="str">
        <f>'Общий прайс'!C189</f>
        <v>RIVELATO Мойка RAUM 78 1-чаша 780*500мм topazio арт.RM-78 topazio</v>
      </c>
      <c r="C93" s="15">
        <v>18096</v>
      </c>
      <c r="D93" s="14" t="s">
        <v>1168</v>
      </c>
      <c r="E93" s="388"/>
      <c r="F93" s="388"/>
      <c r="G93" s="425"/>
      <c r="H93" s="17">
        <f>'Общий прайс'!E189</f>
        <v>23990</v>
      </c>
      <c r="I93" s="71">
        <f t="shared" si="11"/>
        <v>14394</v>
      </c>
      <c r="J93" s="508"/>
      <c r="K93" s="508"/>
      <c r="L93" s="329"/>
    </row>
    <row r="94" spans="1:12" ht="15" customHeight="1">
      <c r="A94" s="65" t="s">
        <v>1303</v>
      </c>
      <c r="B94" s="66"/>
      <c r="C94" s="449" t="s">
        <v>1158</v>
      </c>
      <c r="D94" s="449"/>
      <c r="E94" s="449" t="s">
        <v>1159</v>
      </c>
      <c r="F94" s="449"/>
      <c r="G94" s="419" t="s">
        <v>1304</v>
      </c>
      <c r="H94" s="419"/>
      <c r="I94" s="419"/>
      <c r="J94" s="419"/>
      <c r="K94" s="419"/>
      <c r="L94" s="329"/>
    </row>
    <row r="95" spans="1:12" ht="21" customHeight="1">
      <c r="A95" s="314"/>
      <c r="B95" s="20" t="str">
        <f>'Общий прайс'!C136</f>
        <v>RIVELATO Мойка LOCUS 50 1-чаш 500*500 antracite арт.LS-50 antracite</v>
      </c>
      <c r="C95" s="15">
        <v>18097</v>
      </c>
      <c r="D95" s="14" t="s">
        <v>1005</v>
      </c>
      <c r="E95" s="388" t="s">
        <v>1305</v>
      </c>
      <c r="F95" s="388" t="s">
        <v>1306</v>
      </c>
      <c r="G95" s="425" t="s">
        <v>1164</v>
      </c>
      <c r="H95" s="17">
        <f>'Общий прайс'!E137</f>
        <v>21990</v>
      </c>
      <c r="I95" s="71">
        <f t="shared" ref="I95:I100" si="12">H95*(1-$I$2)</f>
        <v>13194</v>
      </c>
      <c r="J95" s="507" t="s">
        <v>1307</v>
      </c>
      <c r="K95" s="507" t="s">
        <v>1308</v>
      </c>
      <c r="L95" s="329"/>
    </row>
    <row r="96" spans="1:12" ht="21" customHeight="1">
      <c r="A96" s="314"/>
      <c r="B96" s="20" t="str">
        <f>'Общий прайс'!C137</f>
        <v>RIVELATO Мойка LOCUS 50 1-чаш 500*500 beige scuro арт.LS-50 beige scuro</v>
      </c>
      <c r="C96" s="15">
        <v>18098</v>
      </c>
      <c r="D96" s="14" t="s">
        <v>1024</v>
      </c>
      <c r="E96" s="388"/>
      <c r="F96" s="388"/>
      <c r="G96" s="425"/>
      <c r="H96" s="17">
        <f>'Общий прайс'!E137</f>
        <v>21990</v>
      </c>
      <c r="I96" s="71">
        <f t="shared" si="12"/>
        <v>13194</v>
      </c>
      <c r="J96" s="508"/>
      <c r="K96" s="508"/>
      <c r="L96" s="329"/>
    </row>
    <row r="97" spans="1:12" ht="21" customHeight="1">
      <c r="A97" s="314"/>
      <c r="B97" s="20" t="str">
        <f>'Общий прайс'!C138</f>
        <v>RIVELATO Мойка LOCUS 50 1-чаш 500*500 brina арт.LS-50 brina</v>
      </c>
      <c r="C97" s="15">
        <v>18099</v>
      </c>
      <c r="D97" s="14" t="s">
        <v>1007</v>
      </c>
      <c r="E97" s="388"/>
      <c r="F97" s="388"/>
      <c r="G97" s="425"/>
      <c r="H97" s="17">
        <f>'Общий прайс'!E138</f>
        <v>21990</v>
      </c>
      <c r="I97" s="71">
        <f t="shared" si="12"/>
        <v>13194</v>
      </c>
      <c r="J97" s="508"/>
      <c r="K97" s="508"/>
      <c r="L97" s="329"/>
    </row>
    <row r="98" spans="1:12" ht="21" customHeight="1">
      <c r="A98" s="314"/>
      <c r="B98" s="20" t="str">
        <f>'Общий прайс'!C139</f>
        <v>RIVELATO Мойка LOCUS 50 1-чаш 500*500 grigio metallizzato арт.LS-50 grigio metallizzato</v>
      </c>
      <c r="C98" s="15">
        <v>18100</v>
      </c>
      <c r="D98" s="14" t="s">
        <v>1167</v>
      </c>
      <c r="E98" s="388"/>
      <c r="F98" s="388"/>
      <c r="G98" s="425"/>
      <c r="H98" s="17">
        <f>'Общий прайс'!E139</f>
        <v>21990</v>
      </c>
      <c r="I98" s="71">
        <f t="shared" si="12"/>
        <v>13194</v>
      </c>
      <c r="J98" s="508"/>
      <c r="K98" s="508"/>
      <c r="L98" s="329"/>
    </row>
    <row r="99" spans="1:12" ht="21" customHeight="1">
      <c r="A99" s="314"/>
      <c r="B99" s="20" t="str">
        <f>'Общий прайс'!C140</f>
        <v>RIVELATO Мойка LOCUS 50 1-чаш 500*500 nero арт.LS-50 nero</v>
      </c>
      <c r="C99" s="15">
        <v>18101</v>
      </c>
      <c r="D99" s="14" t="s">
        <v>1008</v>
      </c>
      <c r="E99" s="388"/>
      <c r="F99" s="388"/>
      <c r="G99" s="425"/>
      <c r="H99" s="17">
        <f>'Общий прайс'!E140</f>
        <v>21990</v>
      </c>
      <c r="I99" s="71">
        <f t="shared" si="12"/>
        <v>13194</v>
      </c>
      <c r="J99" s="508"/>
      <c r="K99" s="508"/>
      <c r="L99" s="329"/>
    </row>
    <row r="100" spans="1:12" ht="21" customHeight="1">
      <c r="A100" s="314"/>
      <c r="B100" s="20" t="str">
        <f>'Общий прайс'!C141</f>
        <v>RIVELATO Мойка LOCUS 50 1-чаш 500*500 topazio арт.LS-50 topazio</v>
      </c>
      <c r="C100" s="15">
        <v>18102</v>
      </c>
      <c r="D100" s="14" t="s">
        <v>1168</v>
      </c>
      <c r="E100" s="388"/>
      <c r="F100" s="388"/>
      <c r="G100" s="425"/>
      <c r="H100" s="17">
        <f>'Общий прайс'!E141</f>
        <v>21990</v>
      </c>
      <c r="I100" s="71">
        <f t="shared" si="12"/>
        <v>13194</v>
      </c>
      <c r="J100" s="508"/>
      <c r="K100" s="508"/>
      <c r="L100" s="329"/>
    </row>
    <row r="101" spans="1:12" ht="15" customHeight="1">
      <c r="A101" s="65" t="s">
        <v>1309</v>
      </c>
      <c r="B101" s="66"/>
      <c r="C101" s="449" t="s">
        <v>1158</v>
      </c>
      <c r="D101" s="449"/>
      <c r="E101" s="449" t="s">
        <v>1159</v>
      </c>
      <c r="F101" s="449"/>
      <c r="G101" s="419" t="s">
        <v>1310</v>
      </c>
      <c r="H101" s="419"/>
      <c r="I101" s="419"/>
      <c r="J101" s="419"/>
      <c r="K101" s="419"/>
      <c r="L101" s="329"/>
    </row>
    <row r="102" spans="1:12" ht="21" customHeight="1">
      <c r="A102" s="314"/>
      <c r="B102" s="20" t="str">
        <f>'Общий прайс'!C142</f>
        <v>RIVELATO Мойка LOCUS 65 1-чаш 650*500 antracite арт.LS-65 antracite</v>
      </c>
      <c r="C102" s="15">
        <v>18103</v>
      </c>
      <c r="D102" s="14" t="s">
        <v>1005</v>
      </c>
      <c r="E102" s="388" t="s">
        <v>1311</v>
      </c>
      <c r="F102" s="388" t="s">
        <v>1312</v>
      </c>
      <c r="G102" s="425" t="s">
        <v>1164</v>
      </c>
      <c r="H102" s="17">
        <f>'Общий прайс'!E142</f>
        <v>26990</v>
      </c>
      <c r="I102" s="71">
        <f t="shared" ref="I102:I107" si="13">H102*(1-$I$2)</f>
        <v>16194</v>
      </c>
      <c r="J102" s="507" t="s">
        <v>1307</v>
      </c>
      <c r="K102" s="507" t="s">
        <v>1308</v>
      </c>
      <c r="L102" s="95"/>
    </row>
    <row r="103" spans="1:12" ht="21" customHeight="1">
      <c r="A103" s="314"/>
      <c r="B103" s="20" t="str">
        <f>'Общий прайс'!C143</f>
        <v>RIVELATO Мойка LOCUS 65 1-чаш 650*500 beige scuro арт.LS-65 beige scuro</v>
      </c>
      <c r="C103" s="15">
        <v>18104</v>
      </c>
      <c r="D103" s="14" t="s">
        <v>1024</v>
      </c>
      <c r="E103" s="388"/>
      <c r="F103" s="388"/>
      <c r="G103" s="425"/>
      <c r="H103" s="17">
        <f>'Общий прайс'!E143</f>
        <v>26990</v>
      </c>
      <c r="I103" s="71">
        <f t="shared" si="13"/>
        <v>16194</v>
      </c>
      <c r="J103" s="508"/>
      <c r="K103" s="508"/>
      <c r="L103" s="95"/>
    </row>
    <row r="104" spans="1:12" ht="21" customHeight="1">
      <c r="A104" s="314"/>
      <c r="B104" s="20" t="str">
        <f>'Общий прайс'!C144</f>
        <v>RIVELATO Мойка LOCUS 65 1-чаш 650*500 brina арт.LS-65 brina</v>
      </c>
      <c r="C104" s="15">
        <v>18105</v>
      </c>
      <c r="D104" s="14" t="s">
        <v>1007</v>
      </c>
      <c r="E104" s="388"/>
      <c r="F104" s="388"/>
      <c r="G104" s="425"/>
      <c r="H104" s="17">
        <f>'Общий прайс'!E144</f>
        <v>26990</v>
      </c>
      <c r="I104" s="71">
        <f t="shared" si="13"/>
        <v>16194</v>
      </c>
      <c r="J104" s="508"/>
      <c r="K104" s="508"/>
      <c r="L104" s="95"/>
    </row>
    <row r="105" spans="1:12" ht="21" customHeight="1">
      <c r="A105" s="314"/>
      <c r="B105" s="20" t="str">
        <f>'Общий прайс'!C145</f>
        <v>RIVELATO Мойка LOCUS 65 1-чаш 650*500 grigio metallizzato арт.LS-65 grigio metallizzato</v>
      </c>
      <c r="C105" s="15">
        <v>18106</v>
      </c>
      <c r="D105" s="14" t="s">
        <v>1167</v>
      </c>
      <c r="E105" s="388"/>
      <c r="F105" s="388"/>
      <c r="G105" s="425"/>
      <c r="H105" s="17">
        <f>'Общий прайс'!E145</f>
        <v>26990</v>
      </c>
      <c r="I105" s="71">
        <f t="shared" si="13"/>
        <v>16194</v>
      </c>
      <c r="J105" s="508"/>
      <c r="K105" s="508"/>
      <c r="L105" s="95"/>
    </row>
    <row r="106" spans="1:12" ht="21" customHeight="1">
      <c r="A106" s="314"/>
      <c r="B106" s="20" t="str">
        <f>'Общий прайс'!C146</f>
        <v>RIVELATO Мойка LOCUS 65 1-чаш 650*500 nero арт.LS-65 nero</v>
      </c>
      <c r="C106" s="15">
        <v>18108</v>
      </c>
      <c r="D106" s="14" t="s">
        <v>1008</v>
      </c>
      <c r="E106" s="388"/>
      <c r="F106" s="388"/>
      <c r="G106" s="425"/>
      <c r="H106" s="17">
        <f>'Общий прайс'!E146</f>
        <v>26990</v>
      </c>
      <c r="I106" s="71">
        <f t="shared" si="13"/>
        <v>16194</v>
      </c>
      <c r="J106" s="508"/>
      <c r="K106" s="508"/>
      <c r="L106" s="95"/>
    </row>
    <row r="107" spans="1:12" ht="21" customHeight="1">
      <c r="A107" s="314"/>
      <c r="B107" s="20" t="str">
        <f>'Общий прайс'!C147</f>
        <v>RIVELATO Мойка LOCUS 65 1-чаш 650*500 topazio арт.LS-65 topazio</v>
      </c>
      <c r="C107" s="15">
        <v>18107</v>
      </c>
      <c r="D107" s="14" t="s">
        <v>1168</v>
      </c>
      <c r="E107" s="388"/>
      <c r="F107" s="388"/>
      <c r="G107" s="425"/>
      <c r="H107" s="17">
        <f>'Общий прайс'!E147</f>
        <v>26990</v>
      </c>
      <c r="I107" s="71">
        <f t="shared" si="13"/>
        <v>16194</v>
      </c>
      <c r="J107" s="508"/>
      <c r="K107" s="508"/>
      <c r="L107" s="95"/>
    </row>
    <row r="108" spans="1:12" ht="15" customHeight="1">
      <c r="A108" s="65" t="s">
        <v>1313</v>
      </c>
      <c r="B108" s="66"/>
      <c r="C108" s="449" t="s">
        <v>1158</v>
      </c>
      <c r="D108" s="449"/>
      <c r="E108" s="449" t="s">
        <v>1159</v>
      </c>
      <c r="F108" s="449"/>
      <c r="G108" s="419" t="s">
        <v>1314</v>
      </c>
      <c r="H108" s="419"/>
      <c r="I108" s="419"/>
      <c r="J108" s="419"/>
      <c r="K108" s="419"/>
      <c r="L108" s="95"/>
    </row>
    <row r="109" spans="1:12" ht="21" customHeight="1">
      <c r="A109" s="314"/>
      <c r="B109" s="20" t="str">
        <f>'Общий прайс'!C148</f>
        <v>RIVELATO Мойка LOCUS 75 1-чаш 750*500 antracite арт.LS-75 antracite</v>
      </c>
      <c r="C109" s="15">
        <v>18109</v>
      </c>
      <c r="D109" s="14" t="s">
        <v>1005</v>
      </c>
      <c r="E109" s="388" t="s">
        <v>1315</v>
      </c>
      <c r="F109" s="388" t="s">
        <v>1312</v>
      </c>
      <c r="G109" s="425" t="s">
        <v>1164</v>
      </c>
      <c r="H109" s="17">
        <f>'Общий прайс'!E148</f>
        <v>29990</v>
      </c>
      <c r="I109" s="71">
        <f t="shared" ref="I109:I114" si="14">H109*(1-$I$2)</f>
        <v>17994</v>
      </c>
      <c r="J109" s="507" t="s">
        <v>1307</v>
      </c>
      <c r="K109" s="507" t="s">
        <v>1308</v>
      </c>
      <c r="L109" s="95"/>
    </row>
    <row r="110" spans="1:12" ht="21" customHeight="1">
      <c r="A110" s="314"/>
      <c r="B110" s="20" t="str">
        <f>'Общий прайс'!C149</f>
        <v>RIVELATO Мойка LOCUS 75 1-чаш 750*500 beige scuro арт.LS-75 beige scuro</v>
      </c>
      <c r="C110" s="15">
        <v>18110</v>
      </c>
      <c r="D110" s="14" t="s">
        <v>1024</v>
      </c>
      <c r="E110" s="388"/>
      <c r="F110" s="388"/>
      <c r="G110" s="425"/>
      <c r="H110" s="17">
        <f>'Общий прайс'!E149</f>
        <v>29990</v>
      </c>
      <c r="I110" s="71">
        <f t="shared" si="14"/>
        <v>17994</v>
      </c>
      <c r="J110" s="508"/>
      <c r="K110" s="508"/>
      <c r="L110" s="95"/>
    </row>
    <row r="111" spans="1:12" ht="21" customHeight="1">
      <c r="A111" s="314"/>
      <c r="B111" s="20" t="str">
        <f>'Общий прайс'!C150</f>
        <v>RIVELATO Мойка LOCUS 75 1-чаш 750*500 brina арт.LS-75 brina</v>
      </c>
      <c r="C111" s="15">
        <v>18111</v>
      </c>
      <c r="D111" s="14" t="s">
        <v>1007</v>
      </c>
      <c r="E111" s="388"/>
      <c r="F111" s="388"/>
      <c r="G111" s="425"/>
      <c r="H111" s="17">
        <f>'Общий прайс'!E150</f>
        <v>29990</v>
      </c>
      <c r="I111" s="71">
        <f t="shared" si="14"/>
        <v>17994</v>
      </c>
      <c r="J111" s="508"/>
      <c r="K111" s="508"/>
      <c r="L111" s="95"/>
    </row>
    <row r="112" spans="1:12" ht="21" customHeight="1">
      <c r="A112" s="314"/>
      <c r="B112" s="20" t="str">
        <f>'Общий прайс'!C151</f>
        <v>RIVELATO Мойка LOCUS 75 1-чаш 750*500 grigio metallizzato арт.LS-75 grigio metallizzato</v>
      </c>
      <c r="C112" s="15">
        <v>18112</v>
      </c>
      <c r="D112" s="14" t="s">
        <v>1167</v>
      </c>
      <c r="E112" s="388"/>
      <c r="F112" s="388"/>
      <c r="G112" s="425"/>
      <c r="H112" s="17">
        <f>'Общий прайс'!E151</f>
        <v>29990</v>
      </c>
      <c r="I112" s="71">
        <f t="shared" si="14"/>
        <v>17994</v>
      </c>
      <c r="J112" s="508"/>
      <c r="K112" s="508"/>
      <c r="L112" s="95"/>
    </row>
    <row r="113" spans="1:12" ht="21" customHeight="1">
      <c r="A113" s="314"/>
      <c r="B113" s="20" t="str">
        <f>'Общий прайс'!C152</f>
        <v>RIVELATO Мойка LOCUS 75 1-чаш 750*500 nero арт.LS-75 nero</v>
      </c>
      <c r="C113" s="15">
        <v>18113</v>
      </c>
      <c r="D113" s="14" t="s">
        <v>1008</v>
      </c>
      <c r="E113" s="388"/>
      <c r="F113" s="388"/>
      <c r="G113" s="425"/>
      <c r="H113" s="17">
        <f>'Общий прайс'!E152</f>
        <v>29990</v>
      </c>
      <c r="I113" s="71">
        <f t="shared" si="14"/>
        <v>17994</v>
      </c>
      <c r="J113" s="508"/>
      <c r="K113" s="508"/>
      <c r="L113" s="96"/>
    </row>
    <row r="114" spans="1:12" ht="21" customHeight="1">
      <c r="A114" s="314"/>
      <c r="B114" s="20" t="str">
        <f>'Общий прайс'!C153</f>
        <v>RIVELATO Мойка LOCUS 75 1-чаш 750*500 topazio арт.LS-75 topazio</v>
      </c>
      <c r="C114" s="15">
        <v>18114</v>
      </c>
      <c r="D114" s="14" t="s">
        <v>1168</v>
      </c>
      <c r="E114" s="388"/>
      <c r="F114" s="388"/>
      <c r="G114" s="425"/>
      <c r="H114" s="17">
        <f>'Общий прайс'!E153</f>
        <v>29990</v>
      </c>
      <c r="I114" s="71">
        <f t="shared" si="14"/>
        <v>17994</v>
      </c>
      <c r="J114" s="508"/>
      <c r="K114" s="508"/>
      <c r="L114" s="96"/>
    </row>
    <row r="115" spans="1:12" ht="15" customHeight="1">
      <c r="A115" s="65" t="s">
        <v>1316</v>
      </c>
      <c r="B115" s="66"/>
      <c r="C115" s="449" t="s">
        <v>1158</v>
      </c>
      <c r="D115" s="449"/>
      <c r="E115" s="449" t="s">
        <v>1159</v>
      </c>
      <c r="F115" s="449"/>
      <c r="G115" s="419" t="s">
        <v>1317</v>
      </c>
      <c r="H115" s="419"/>
      <c r="I115" s="419"/>
      <c r="J115" s="419"/>
      <c r="K115" s="419"/>
      <c r="L115" s="96"/>
    </row>
    <row r="116" spans="1:12" ht="21" customHeight="1">
      <c r="A116" s="314"/>
      <c r="B116" s="20" t="str">
        <f>'Общий прайс'!C154</f>
        <v>RIVELATO Мойка LOCUS 85 1-чаш 850*500 antracite арт.LS-85 antracite</v>
      </c>
      <c r="C116" s="15">
        <v>18115</v>
      </c>
      <c r="D116" s="14" t="s">
        <v>1005</v>
      </c>
      <c r="E116" s="388" t="s">
        <v>1318</v>
      </c>
      <c r="F116" s="388" t="s">
        <v>1312</v>
      </c>
      <c r="G116" s="425" t="s">
        <v>1164</v>
      </c>
      <c r="H116" s="17">
        <f>'Общий прайс'!E154</f>
        <v>32990</v>
      </c>
      <c r="I116" s="71">
        <f t="shared" ref="I116:I121" si="15">H116*(1-$I$2)</f>
        <v>19794</v>
      </c>
      <c r="J116" s="507" t="s">
        <v>1307</v>
      </c>
      <c r="K116" s="507" t="s">
        <v>1308</v>
      </c>
      <c r="L116" s="96"/>
    </row>
    <row r="117" spans="1:12" ht="21" customHeight="1">
      <c r="A117" s="314"/>
      <c r="B117" s="20" t="str">
        <f>'Общий прайс'!C155</f>
        <v>RIVELATO Мойка LOCUS 85 1-чаш 850*500 beige scuro арт.LS-85 beige scuro</v>
      </c>
      <c r="C117" s="15">
        <v>18116</v>
      </c>
      <c r="D117" s="14" t="s">
        <v>1024</v>
      </c>
      <c r="E117" s="388"/>
      <c r="F117" s="388"/>
      <c r="G117" s="425"/>
      <c r="H117" s="17">
        <f>'Общий прайс'!E155</f>
        <v>32990</v>
      </c>
      <c r="I117" s="71">
        <f t="shared" si="15"/>
        <v>19794</v>
      </c>
      <c r="J117" s="508"/>
      <c r="K117" s="508"/>
      <c r="L117" s="96"/>
    </row>
    <row r="118" spans="1:12" ht="21" customHeight="1">
      <c r="A118" s="314"/>
      <c r="B118" s="20" t="str">
        <f>'Общий прайс'!C156</f>
        <v>RIVELATO Мойка LOCUS 85 1-чаш 850*500 brina арт.LS-85 brina</v>
      </c>
      <c r="C118" s="15">
        <v>18117</v>
      </c>
      <c r="D118" s="14" t="s">
        <v>1007</v>
      </c>
      <c r="E118" s="388"/>
      <c r="F118" s="388"/>
      <c r="G118" s="425"/>
      <c r="H118" s="17">
        <f>'Общий прайс'!E156</f>
        <v>32990</v>
      </c>
      <c r="I118" s="71">
        <f t="shared" si="15"/>
        <v>19794</v>
      </c>
      <c r="J118" s="508"/>
      <c r="K118" s="508"/>
      <c r="L118" s="96"/>
    </row>
    <row r="119" spans="1:12" ht="21" customHeight="1">
      <c r="A119" s="314"/>
      <c r="B119" s="20" t="str">
        <f>'Общий прайс'!C157</f>
        <v>RIVELATO Мойка LOCUS 85 1-чаш 850*500 grigio metallizzato арт.LS-85 grigio metallizzato</v>
      </c>
      <c r="C119" s="15">
        <v>18118</v>
      </c>
      <c r="D119" s="14" t="s">
        <v>1167</v>
      </c>
      <c r="E119" s="388"/>
      <c r="F119" s="388"/>
      <c r="G119" s="425"/>
      <c r="H119" s="17">
        <f>'Общий прайс'!E157</f>
        <v>32990</v>
      </c>
      <c r="I119" s="71">
        <f t="shared" si="15"/>
        <v>19794</v>
      </c>
      <c r="J119" s="508"/>
      <c r="K119" s="508"/>
      <c r="L119" s="96"/>
    </row>
    <row r="120" spans="1:12" ht="21" customHeight="1">
      <c r="A120" s="314"/>
      <c r="B120" s="20" t="str">
        <f>'Общий прайс'!C158</f>
        <v>RIVELATO Мойка LOCUS 85 1-чаш 850*500 nero арт.LS-85 nero</v>
      </c>
      <c r="C120" s="15">
        <v>18119</v>
      </c>
      <c r="D120" s="14" t="s">
        <v>1008</v>
      </c>
      <c r="E120" s="388"/>
      <c r="F120" s="388"/>
      <c r="G120" s="425"/>
      <c r="H120" s="17">
        <f>'Общий прайс'!E158</f>
        <v>32990</v>
      </c>
      <c r="I120" s="71">
        <f t="shared" si="15"/>
        <v>19794</v>
      </c>
      <c r="J120" s="508"/>
      <c r="K120" s="508"/>
      <c r="L120" s="96"/>
    </row>
    <row r="121" spans="1:12" ht="21" customHeight="1">
      <c r="A121" s="315"/>
      <c r="B121" s="73" t="str">
        <f>'Общий прайс'!C159</f>
        <v>RIVELATO Мойка LOCUS 85 1-чаш 850*500 topazio арт.LS-85 topazio</v>
      </c>
      <c r="C121" s="68">
        <v>18120</v>
      </c>
      <c r="D121" s="74" t="s">
        <v>1168</v>
      </c>
      <c r="E121" s="455"/>
      <c r="F121" s="455"/>
      <c r="G121" s="474"/>
      <c r="H121" s="75">
        <f>'Общий прайс'!E159</f>
        <v>32990</v>
      </c>
      <c r="I121" s="76">
        <f t="shared" si="15"/>
        <v>19794</v>
      </c>
      <c r="J121" s="509"/>
      <c r="K121" s="509"/>
      <c r="L121" s="96"/>
    </row>
    <row r="122" spans="1:12" ht="15.6">
      <c r="A122" s="296" t="s">
        <v>1319</v>
      </c>
      <c r="B122" s="297"/>
      <c r="C122" s="297"/>
      <c r="D122" s="297"/>
      <c r="E122" s="297"/>
      <c r="F122" s="297"/>
      <c r="G122" s="297"/>
      <c r="H122" s="297"/>
      <c r="I122" s="297"/>
      <c r="J122" s="297"/>
      <c r="K122" s="297"/>
      <c r="L122" s="298"/>
    </row>
    <row r="123" spans="1:12">
      <c r="A123" s="65" t="s">
        <v>1320</v>
      </c>
      <c r="B123" s="66"/>
      <c r="C123" s="449" t="s">
        <v>1158</v>
      </c>
      <c r="D123" s="449"/>
      <c r="E123" s="449" t="s">
        <v>1159</v>
      </c>
      <c r="F123" s="449"/>
      <c r="G123" s="419" t="s">
        <v>1321</v>
      </c>
      <c r="H123" s="419"/>
      <c r="I123" s="419"/>
      <c r="J123" s="419"/>
      <c r="K123" s="419"/>
      <c r="L123" s="369" t="s">
        <v>1322</v>
      </c>
    </row>
    <row r="124" spans="1:12" ht="37.5" customHeight="1">
      <c r="A124" s="314"/>
      <c r="B124" s="20" t="str">
        <f>'Общий прайс'!C298</f>
        <v>RIVELATO Мойка STRIA 5649 1-чаш 560*435 Bianco latte арт.SR-5649 Bianco latte</v>
      </c>
      <c r="C124" s="15">
        <v>19153</v>
      </c>
      <c r="D124" s="14" t="s">
        <v>1206</v>
      </c>
      <c r="E124" s="388" t="s">
        <v>1323</v>
      </c>
      <c r="F124" s="388" t="s">
        <v>1324</v>
      </c>
      <c r="G124" s="425" t="s">
        <v>1187</v>
      </c>
      <c r="H124" s="17">
        <f>'Общий прайс'!E298</f>
        <v>37990</v>
      </c>
      <c r="I124" s="71">
        <f>H124*(1-$I$3)</f>
        <v>22794</v>
      </c>
      <c r="J124" s="502" t="s">
        <v>1325</v>
      </c>
      <c r="K124" s="502" t="s">
        <v>1326</v>
      </c>
      <c r="L124" s="327"/>
    </row>
    <row r="125" spans="1:12" ht="37.5" customHeight="1">
      <c r="A125" s="314"/>
      <c r="B125" s="20" t="str">
        <f>'Общий прайс'!C300</f>
        <v>RIVELATO Мойка STRIA 5649 1-чаш 560*435 Grigio puro арт.SR-5649 Grigio puro</v>
      </c>
      <c r="C125" s="15">
        <v>19341</v>
      </c>
      <c r="D125" s="14" t="s">
        <v>1211</v>
      </c>
      <c r="E125" s="388"/>
      <c r="F125" s="388"/>
      <c r="G125" s="425"/>
      <c r="H125" s="17">
        <f>'Общий прайс'!E300</f>
        <v>37990</v>
      </c>
      <c r="I125" s="71">
        <f>H125*(1-$I$3)</f>
        <v>22794</v>
      </c>
      <c r="J125" s="503"/>
      <c r="K125" s="503"/>
      <c r="L125" s="327"/>
    </row>
    <row r="126" spans="1:12" ht="37.5" customHeight="1">
      <c r="A126" s="314"/>
      <c r="B126" s="20" t="str">
        <f>'Общий прайс'!C301</f>
        <v>RIVELATO Мойка STRIA 5649 1-чаш 560*435 Nero profondo арт.SR-5649 Nero profondo</v>
      </c>
      <c r="C126" s="15">
        <v>19342</v>
      </c>
      <c r="D126" s="14" t="s">
        <v>1212</v>
      </c>
      <c r="E126" s="388"/>
      <c r="F126" s="388"/>
      <c r="G126" s="425"/>
      <c r="H126" s="17">
        <f>'Общий прайс'!E301</f>
        <v>37990</v>
      </c>
      <c r="I126" s="71">
        <f>H126*(1-$I$3)</f>
        <v>22794</v>
      </c>
      <c r="J126" s="503"/>
      <c r="K126" s="503"/>
      <c r="L126" s="327"/>
    </row>
    <row r="127" spans="1:12" ht="37.5" customHeight="1">
      <c r="A127" s="314"/>
      <c r="B127" s="20" t="str">
        <f>'Общий прайс'!C302</f>
        <v>RIVELATO Мойка STRIA 5649 1-чаш 560*435 Sabbia арт.SR-5649 Sabbia</v>
      </c>
      <c r="C127" s="15">
        <v>19340</v>
      </c>
      <c r="D127" s="14" t="s">
        <v>1213</v>
      </c>
      <c r="E127" s="388"/>
      <c r="F127" s="388"/>
      <c r="G127" s="425"/>
      <c r="H127" s="17">
        <f>'Общий прайс'!E302</f>
        <v>37990</v>
      </c>
      <c r="I127" s="71">
        <f>H127*(1-$I$3)</f>
        <v>22794</v>
      </c>
      <c r="J127" s="503"/>
      <c r="K127" s="503"/>
      <c r="L127" s="327"/>
    </row>
    <row r="128" spans="1:12">
      <c r="A128" s="65" t="s">
        <v>1327</v>
      </c>
      <c r="B128" s="66"/>
      <c r="C128" s="449" t="s">
        <v>1158</v>
      </c>
      <c r="D128" s="449"/>
      <c r="E128" s="449" t="s">
        <v>1159</v>
      </c>
      <c r="F128" s="449"/>
      <c r="G128" s="419" t="s">
        <v>1328</v>
      </c>
      <c r="H128" s="419"/>
      <c r="I128" s="419"/>
      <c r="J128" s="419"/>
      <c r="K128" s="419"/>
      <c r="L128" s="327"/>
    </row>
    <row r="129" spans="1:12" ht="36" customHeight="1">
      <c r="A129" s="314"/>
      <c r="B129" s="20" t="str">
        <f>'Общий прайс'!C325</f>
        <v>RIVELATO Мойка ZENO 5650 1-чаш 560*500 Bianco latte арт.ZN-5650 Bianco latte</v>
      </c>
      <c r="C129" s="15">
        <v>19141</v>
      </c>
      <c r="D129" s="14" t="s">
        <v>1206</v>
      </c>
      <c r="E129" s="388" t="s">
        <v>1329</v>
      </c>
      <c r="F129" s="388" t="s">
        <v>1330</v>
      </c>
      <c r="G129" s="425" t="s">
        <v>1164</v>
      </c>
      <c r="H129" s="17">
        <f>'Общий прайс'!E325</f>
        <v>34990</v>
      </c>
      <c r="I129" s="71">
        <f>H129*(1-$I$3)</f>
        <v>20994</v>
      </c>
      <c r="J129" s="502" t="s">
        <v>1325</v>
      </c>
      <c r="K129" s="502" t="s">
        <v>1326</v>
      </c>
      <c r="L129" s="327"/>
    </row>
    <row r="130" spans="1:12" ht="36" customHeight="1">
      <c r="A130" s="314"/>
      <c r="B130" s="20" t="str">
        <f>'Общий прайс'!C326</f>
        <v>RIVELATO Мойка ZENO 5650 1-чаш 560*500 Grigio puro арт.ZN-5650 Grigio puro</v>
      </c>
      <c r="C130" s="15">
        <v>19362</v>
      </c>
      <c r="D130" s="14" t="s">
        <v>1211</v>
      </c>
      <c r="E130" s="388"/>
      <c r="F130" s="388"/>
      <c r="G130" s="425"/>
      <c r="H130" s="17">
        <f>'Общий прайс'!E326</f>
        <v>34990</v>
      </c>
      <c r="I130" s="71">
        <f>H130*(1-$I$3)</f>
        <v>20994</v>
      </c>
      <c r="J130" s="503"/>
      <c r="K130" s="503"/>
      <c r="L130" s="327"/>
    </row>
    <row r="131" spans="1:12" ht="36" customHeight="1">
      <c r="A131" s="314"/>
      <c r="B131" s="20" t="str">
        <f>'Общий прайс'!C327</f>
        <v>RIVELATO Мойка ZENO 5650 1-чаш 560*500 Nero profondo арт.ZN-5650 Nero profondo</v>
      </c>
      <c r="C131" s="15">
        <v>19363</v>
      </c>
      <c r="D131" s="14" t="s">
        <v>1212</v>
      </c>
      <c r="E131" s="388"/>
      <c r="F131" s="388"/>
      <c r="G131" s="425"/>
      <c r="H131" s="17">
        <f>'Общий прайс'!E327</f>
        <v>34990</v>
      </c>
      <c r="I131" s="71">
        <f>H131*(1-$I$3)</f>
        <v>20994</v>
      </c>
      <c r="J131" s="503"/>
      <c r="K131" s="503"/>
      <c r="L131" s="327"/>
    </row>
    <row r="132" spans="1:12" ht="36" customHeight="1">
      <c r="A132" s="314"/>
      <c r="B132" s="20" t="str">
        <f>'Общий прайс'!C328</f>
        <v>RIVELATO Мойка ZENO 5650 1-чаш 560*500 Sabbia арт.ZN-5650 Sabbia</v>
      </c>
      <c r="C132" s="15">
        <v>19361</v>
      </c>
      <c r="D132" s="14" t="s">
        <v>1213</v>
      </c>
      <c r="E132" s="388"/>
      <c r="F132" s="388"/>
      <c r="G132" s="425"/>
      <c r="H132" s="17">
        <f>'Общий прайс'!E328</f>
        <v>34990</v>
      </c>
      <c r="I132" s="71">
        <f>H132*(1-$I$3)</f>
        <v>20994</v>
      </c>
      <c r="J132" s="503"/>
      <c r="K132" s="503"/>
      <c r="L132" s="327"/>
    </row>
    <row r="133" spans="1:12">
      <c r="A133" s="65" t="s">
        <v>1331</v>
      </c>
      <c r="B133" s="66"/>
      <c r="C133" s="449" t="s">
        <v>1158</v>
      </c>
      <c r="D133" s="449"/>
      <c r="E133" s="449" t="s">
        <v>1159</v>
      </c>
      <c r="F133" s="449"/>
      <c r="G133" s="499" t="s">
        <v>1332</v>
      </c>
      <c r="H133" s="500"/>
      <c r="I133" s="500"/>
      <c r="J133" s="500"/>
      <c r="K133" s="501"/>
      <c r="L133" s="327"/>
    </row>
    <row r="134" spans="1:12" ht="35.4" customHeight="1">
      <c r="A134" s="314"/>
      <c r="B134" s="20" t="str">
        <f>'Общий прайс'!C329</f>
        <v>RIVELATO Мойка ZENO 6051 1-чаш 600*510 Bianco latte арт.ZN-6051 Bianco latte</v>
      </c>
      <c r="C134" s="15">
        <v>19142</v>
      </c>
      <c r="D134" s="14" t="s">
        <v>1206</v>
      </c>
      <c r="E134" s="388" t="s">
        <v>1292</v>
      </c>
      <c r="F134" s="388" t="s">
        <v>1333</v>
      </c>
      <c r="G134" s="425" t="s">
        <v>1164</v>
      </c>
      <c r="H134" s="17">
        <f>'Общий прайс'!E329</f>
        <v>35990</v>
      </c>
      <c r="I134" s="71">
        <f>H134*(1-$I$3)</f>
        <v>21594</v>
      </c>
      <c r="J134" s="502" t="s">
        <v>1334</v>
      </c>
      <c r="K134" s="502" t="s">
        <v>1326</v>
      </c>
      <c r="L134" s="327"/>
    </row>
    <row r="135" spans="1:12" ht="35.4" customHeight="1">
      <c r="A135" s="314"/>
      <c r="B135" s="20" t="str">
        <f>'Общий прайс'!C330</f>
        <v>RIVELATO Мойка ZENO 6051 1-чаш 600*510 Grigio puro арт.ZN-6051 Grigio puro</v>
      </c>
      <c r="C135" s="15">
        <v>19365</v>
      </c>
      <c r="D135" s="14" t="s">
        <v>1211</v>
      </c>
      <c r="E135" s="388"/>
      <c r="F135" s="388"/>
      <c r="G135" s="425"/>
      <c r="H135" s="17">
        <f>'Общий прайс'!E330</f>
        <v>35990</v>
      </c>
      <c r="I135" s="71">
        <f>H135*(1-$I$3)</f>
        <v>21594</v>
      </c>
      <c r="J135" s="503"/>
      <c r="K135" s="503"/>
      <c r="L135" s="327"/>
    </row>
    <row r="136" spans="1:12" ht="35.4" customHeight="1">
      <c r="A136" s="314"/>
      <c r="B136" s="20" t="str">
        <f>'Общий прайс'!C331</f>
        <v>RIVELATO Мойка ZENO 6051 1-чаш 600*510 Nero profondo арт.ZN-6051 Nero profondo</v>
      </c>
      <c r="C136" s="15">
        <v>19366</v>
      </c>
      <c r="D136" s="14" t="s">
        <v>1212</v>
      </c>
      <c r="E136" s="388"/>
      <c r="F136" s="388"/>
      <c r="G136" s="425"/>
      <c r="H136" s="17">
        <f>'Общий прайс'!E331</f>
        <v>35990</v>
      </c>
      <c r="I136" s="71">
        <f>H136*(1-$I$3)</f>
        <v>21594</v>
      </c>
      <c r="J136" s="503"/>
      <c r="K136" s="503"/>
      <c r="L136" s="327"/>
    </row>
    <row r="137" spans="1:12" ht="35.4" customHeight="1">
      <c r="A137" s="315"/>
      <c r="B137" s="73" t="str">
        <f>'Общий прайс'!C332</f>
        <v>RIVELATO Мойка ZENO 6051 1-чаш 600*510 Sabbia арт.ZN-6051 Sabbia</v>
      </c>
      <c r="C137" s="68">
        <v>19364</v>
      </c>
      <c r="D137" s="74" t="s">
        <v>1213</v>
      </c>
      <c r="E137" s="455"/>
      <c r="F137" s="455"/>
      <c r="G137" s="474"/>
      <c r="H137" s="75">
        <f>'Общий прайс'!E332</f>
        <v>35990</v>
      </c>
      <c r="I137" s="76">
        <f>H137*(1-$I$3)</f>
        <v>21594</v>
      </c>
      <c r="J137" s="464"/>
      <c r="K137" s="464"/>
      <c r="L137" s="328"/>
    </row>
    <row r="138" spans="1:12" ht="15.6">
      <c r="A138" s="296" t="s">
        <v>1335</v>
      </c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298"/>
    </row>
    <row r="139" spans="1:12">
      <c r="A139" s="65" t="s">
        <v>1336</v>
      </c>
      <c r="B139" s="66"/>
      <c r="C139" s="449" t="s">
        <v>1158</v>
      </c>
      <c r="D139" s="449"/>
      <c r="E139" s="449" t="s">
        <v>1159</v>
      </c>
      <c r="F139" s="449"/>
      <c r="G139" s="419" t="s">
        <v>1321</v>
      </c>
      <c r="H139" s="419"/>
      <c r="I139" s="419"/>
      <c r="J139" s="419"/>
      <c r="K139" s="419"/>
      <c r="L139" s="369" t="s">
        <v>1337</v>
      </c>
    </row>
    <row r="140" spans="1:12" ht="70.5" customHeight="1">
      <c r="A140" s="314"/>
      <c r="B140" s="20" t="str">
        <f>'Общий прайс'!C299</f>
        <v>RIVELATO Мойка STRIA 5649 1-чаш 560*435 Calcestruzzo арт.SR-5649 Calcestruzzo</v>
      </c>
      <c r="C140" s="15">
        <v>19344</v>
      </c>
      <c r="D140" s="14" t="s">
        <v>1221</v>
      </c>
      <c r="E140" s="388" t="s">
        <v>1323</v>
      </c>
      <c r="F140" s="388" t="s">
        <v>1324</v>
      </c>
      <c r="G140" s="425" t="s">
        <v>1187</v>
      </c>
      <c r="H140" s="17">
        <f>'Общий прайс'!E299</f>
        <v>33990</v>
      </c>
      <c r="I140" s="71">
        <f>H140*(1-$I$3)</f>
        <v>20394</v>
      </c>
      <c r="J140" s="502" t="s">
        <v>1325</v>
      </c>
      <c r="K140" s="502" t="s">
        <v>1326</v>
      </c>
      <c r="L140" s="327"/>
    </row>
    <row r="141" spans="1:12" ht="70.5" customHeight="1">
      <c r="A141" s="314"/>
      <c r="B141" s="20" t="str">
        <f>'Общий прайс'!C303</f>
        <v>RIVELATO Мойка STRIA 5649 1-чаш 560*435 Titanio арт.SR-5649 Titanio</v>
      </c>
      <c r="C141" s="15">
        <v>19343</v>
      </c>
      <c r="D141" s="14" t="s">
        <v>1223</v>
      </c>
      <c r="E141" s="388"/>
      <c r="F141" s="388"/>
      <c r="G141" s="425"/>
      <c r="H141" s="17">
        <f>'Общий прайс'!E303</f>
        <v>33990</v>
      </c>
      <c r="I141" s="71">
        <f>H141*(1-$I$3)</f>
        <v>20394</v>
      </c>
      <c r="J141" s="503"/>
      <c r="K141" s="503"/>
      <c r="L141" s="327"/>
    </row>
    <row r="142" spans="1:12">
      <c r="A142" s="65" t="s">
        <v>1338</v>
      </c>
      <c r="B142" s="66"/>
      <c r="C142" s="449" t="s">
        <v>1158</v>
      </c>
      <c r="D142" s="449"/>
      <c r="E142" s="449" t="s">
        <v>1159</v>
      </c>
      <c r="F142" s="449"/>
      <c r="G142" s="419" t="s">
        <v>1339</v>
      </c>
      <c r="H142" s="419"/>
      <c r="I142" s="419"/>
      <c r="J142" s="419"/>
      <c r="K142" s="419"/>
      <c r="L142" s="327"/>
    </row>
    <row r="143" spans="1:12" ht="75" customHeight="1">
      <c r="A143" s="314"/>
      <c r="B143" s="20" t="str">
        <f>'Общий прайс'!C272</f>
        <v>RIVELATO Мойка LUMO 6550 1-чаш 650*500 Nero арт.LM-6550 Nero</v>
      </c>
      <c r="C143" s="15">
        <v>19322</v>
      </c>
      <c r="D143" s="14" t="s">
        <v>1340</v>
      </c>
      <c r="E143" s="388" t="s">
        <v>1311</v>
      </c>
      <c r="F143" s="388" t="s">
        <v>1341</v>
      </c>
      <c r="G143" s="425" t="s">
        <v>1164</v>
      </c>
      <c r="H143" s="17">
        <f>'Общий прайс'!E272</f>
        <v>31990</v>
      </c>
      <c r="I143" s="71">
        <f>H143*(1-$I$3)</f>
        <v>19194</v>
      </c>
      <c r="J143" s="502" t="s">
        <v>1342</v>
      </c>
      <c r="K143" s="502" t="s">
        <v>1326</v>
      </c>
      <c r="L143" s="327"/>
    </row>
    <row r="144" spans="1:12" ht="75" customHeight="1">
      <c r="A144" s="314"/>
      <c r="B144" s="20" t="str">
        <f>'Общий прайс'!C275</f>
        <v>RIVELATO Мойка LUMO 6550 1-чаш 650*500 Titanio арт.LM-6550 Titanio</v>
      </c>
      <c r="C144" s="15">
        <v>19321</v>
      </c>
      <c r="D144" s="14" t="s">
        <v>1223</v>
      </c>
      <c r="E144" s="388"/>
      <c r="F144" s="388"/>
      <c r="G144" s="425"/>
      <c r="H144" s="17">
        <f>'Общий прайс'!E275</f>
        <v>31990</v>
      </c>
      <c r="I144" s="71">
        <f>H144*(1-$I$3)</f>
        <v>19194</v>
      </c>
      <c r="J144" s="503"/>
      <c r="K144" s="503"/>
      <c r="L144" s="327"/>
    </row>
    <row r="145" spans="1:12">
      <c r="A145" s="65" t="s">
        <v>1343</v>
      </c>
      <c r="B145" s="66"/>
      <c r="C145" s="449" t="s">
        <v>1158</v>
      </c>
      <c r="D145" s="449"/>
      <c r="E145" s="449" t="s">
        <v>1159</v>
      </c>
      <c r="F145" s="449"/>
      <c r="G145" s="419" t="s">
        <v>1344</v>
      </c>
      <c r="H145" s="419"/>
      <c r="I145" s="419"/>
      <c r="J145" s="419"/>
      <c r="K145" s="419"/>
      <c r="L145" s="327"/>
    </row>
    <row r="146" spans="1:12" ht="84.9" customHeight="1">
      <c r="A146" s="314"/>
      <c r="B146" s="20" t="str">
        <f>'Общий прайс'!C278</f>
        <v>RIVELATO Мойка LUMO 7850 1-чаш 780*500 Nero арт.LM-7850 Nero</v>
      </c>
      <c r="C146" s="15">
        <v>19327</v>
      </c>
      <c r="D146" s="14" t="s">
        <v>1345</v>
      </c>
      <c r="E146" s="388" t="s">
        <v>1299</v>
      </c>
      <c r="F146" s="388" t="s">
        <v>1346</v>
      </c>
      <c r="G146" s="425" t="s">
        <v>1164</v>
      </c>
      <c r="H146" s="17">
        <f>'Общий прайс'!E278</f>
        <v>33990</v>
      </c>
      <c r="I146" s="71">
        <f>H146*(1-$I$3)</f>
        <v>20394</v>
      </c>
      <c r="J146" s="502" t="s">
        <v>1342</v>
      </c>
      <c r="K146" s="502" t="s">
        <v>1326</v>
      </c>
      <c r="L146" s="327"/>
    </row>
    <row r="147" spans="1:12" ht="84.9" customHeight="1">
      <c r="A147" s="315"/>
      <c r="B147" s="73" t="str">
        <f>'Общий прайс'!C281</f>
        <v>RIVELATO Мойка LUMO 7850 1-чаш 780*500 Titanio арт.LM-7850 Titanio</v>
      </c>
      <c r="C147" s="68">
        <v>19326</v>
      </c>
      <c r="D147" s="74" t="s">
        <v>1223</v>
      </c>
      <c r="E147" s="455"/>
      <c r="F147" s="455"/>
      <c r="G147" s="474"/>
      <c r="H147" s="75">
        <f>'Общий прайс'!E281</f>
        <v>33990</v>
      </c>
      <c r="I147" s="76">
        <f>H147*(1-$I$3)</f>
        <v>20394</v>
      </c>
      <c r="J147" s="464"/>
      <c r="K147" s="464"/>
      <c r="L147" s="328"/>
    </row>
    <row r="148" spans="1:12" ht="15.6">
      <c r="A148" s="296" t="s">
        <v>1347</v>
      </c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</row>
    <row r="149" spans="1:12">
      <c r="A149" s="65" t="s">
        <v>1343</v>
      </c>
      <c r="B149" s="66"/>
      <c r="C149" s="449" t="s">
        <v>1158</v>
      </c>
      <c r="D149" s="449"/>
      <c r="E149" s="449" t="s">
        <v>1159</v>
      </c>
      <c r="F149" s="449"/>
      <c r="G149" s="419" t="s">
        <v>1344</v>
      </c>
      <c r="H149" s="419"/>
      <c r="I149" s="419"/>
      <c r="J149" s="419"/>
      <c r="K149" s="419"/>
      <c r="L149" s="369" t="s">
        <v>1348</v>
      </c>
    </row>
    <row r="150" spans="1:12" ht="40.5" customHeight="1">
      <c r="A150" s="314"/>
      <c r="B150" s="20" t="str">
        <f>'Общий прайс'!C276</f>
        <v>RIVELATO Мойка LUMO 7850 1-чаш 780*500 Bianca арт.LM-7850 Bianca</v>
      </c>
      <c r="C150" s="15">
        <v>19325</v>
      </c>
      <c r="D150" s="14" t="s">
        <v>1349</v>
      </c>
      <c r="E150" s="388" t="s">
        <v>1299</v>
      </c>
      <c r="F150" s="388" t="s">
        <v>1346</v>
      </c>
      <c r="G150" s="425" t="s">
        <v>1164</v>
      </c>
      <c r="H150" s="17">
        <f>'Общий прайс'!E276</f>
        <v>32990</v>
      </c>
      <c r="I150" s="71">
        <f>H150*(1-$I$3)</f>
        <v>19794</v>
      </c>
      <c r="J150" s="502" t="s">
        <v>1342</v>
      </c>
      <c r="K150" s="502" t="s">
        <v>1326</v>
      </c>
      <c r="L150" s="327"/>
    </row>
    <row r="151" spans="1:12" ht="40.5" customHeight="1">
      <c r="A151" s="314"/>
      <c r="B151" s="20" t="str">
        <f>'Общий прайс'!C277</f>
        <v>RIVELATO Мойка LUMO 7850 1-чаш 780*500 Gelsomino арт.LM-7850 Gelsomino</v>
      </c>
      <c r="C151" s="15">
        <v>19155</v>
      </c>
      <c r="D151" s="14" t="s">
        <v>1350</v>
      </c>
      <c r="E151" s="388"/>
      <c r="F151" s="388"/>
      <c r="G151" s="425"/>
      <c r="H151" s="17">
        <f>'Общий прайс'!E277</f>
        <v>32990</v>
      </c>
      <c r="I151" s="71">
        <f>H151*(1-$I$3)</f>
        <v>19794</v>
      </c>
      <c r="J151" s="503"/>
      <c r="K151" s="503"/>
      <c r="L151" s="327"/>
    </row>
    <row r="152" spans="1:12" ht="40.5" customHeight="1">
      <c r="A152" s="314"/>
      <c r="B152" s="20" t="str">
        <f>'Общий прайс'!C279</f>
        <v>RIVELATO Мойка LUMO 7850 1-чаш 780*500 Nero opaco арт.LM-7850 Nero opaco</v>
      </c>
      <c r="C152" s="15">
        <v>19323</v>
      </c>
      <c r="D152" s="14" t="s">
        <v>1351</v>
      </c>
      <c r="E152" s="388"/>
      <c r="F152" s="388"/>
      <c r="G152" s="425"/>
      <c r="H152" s="17">
        <f>'Общий прайс'!E279</f>
        <v>32990</v>
      </c>
      <c r="I152" s="71">
        <f>H152*(1-$I$3)</f>
        <v>19794</v>
      </c>
      <c r="J152" s="503"/>
      <c r="K152" s="503"/>
      <c r="L152" s="327"/>
    </row>
    <row r="153" spans="1:12" ht="40.5" customHeight="1">
      <c r="A153" s="314"/>
      <c r="B153" s="20" t="str">
        <f>'Общий прайс'!C280</f>
        <v>RIVELATO Мойка LUMO 7850 1-чаш 780*500 Tartufo арт.LM-7850 Tartufo</v>
      </c>
      <c r="C153" s="15">
        <v>19324</v>
      </c>
      <c r="D153" s="14" t="s">
        <v>1352</v>
      </c>
      <c r="E153" s="388"/>
      <c r="F153" s="388"/>
      <c r="G153" s="425"/>
      <c r="H153" s="17">
        <f>'Общий прайс'!E280</f>
        <v>32990</v>
      </c>
      <c r="I153" s="71">
        <f>H153*(1-$I$3)</f>
        <v>19794</v>
      </c>
      <c r="J153" s="503"/>
      <c r="K153" s="503"/>
      <c r="L153" s="327"/>
    </row>
    <row r="154" spans="1:12">
      <c r="A154" s="65" t="s">
        <v>1338</v>
      </c>
      <c r="B154" s="66"/>
      <c r="C154" s="449" t="s">
        <v>1158</v>
      </c>
      <c r="D154" s="449"/>
      <c r="E154" s="449" t="s">
        <v>1159</v>
      </c>
      <c r="F154" s="449"/>
      <c r="G154" s="419" t="s">
        <v>1339</v>
      </c>
      <c r="H154" s="419"/>
      <c r="I154" s="419"/>
      <c r="J154" s="419"/>
      <c r="K154" s="419"/>
      <c r="L154" s="327"/>
    </row>
    <row r="155" spans="1:12" ht="36" customHeight="1">
      <c r="A155" s="314"/>
      <c r="B155" s="20" t="str">
        <f>'Общий прайс'!C270</f>
        <v>RIVELATO Мойка LUMO 6550 1-чаш 650*500 Bianca арт.LM-6550 Bianca</v>
      </c>
      <c r="C155" s="15">
        <v>19320</v>
      </c>
      <c r="D155" s="14" t="s">
        <v>1349</v>
      </c>
      <c r="E155" s="388" t="s">
        <v>1311</v>
      </c>
      <c r="F155" s="388" t="s">
        <v>1341</v>
      </c>
      <c r="G155" s="425" t="s">
        <v>1164</v>
      </c>
      <c r="H155" s="17">
        <f>'Общий прайс'!E270</f>
        <v>29990</v>
      </c>
      <c r="I155" s="71">
        <f>H155*(1-$I$3)</f>
        <v>17994</v>
      </c>
      <c r="J155" s="502" t="s">
        <v>1342</v>
      </c>
      <c r="K155" s="502" t="s">
        <v>1326</v>
      </c>
      <c r="L155" s="327"/>
    </row>
    <row r="156" spans="1:12" ht="36" customHeight="1">
      <c r="A156" s="314"/>
      <c r="B156" s="20" t="str">
        <f>'Общий прайс'!C271</f>
        <v>RIVELATO Мойка LUMO 6550 1-чаш 650*500 Gelsomino арт.LM-6550 Gelsomino</v>
      </c>
      <c r="C156" s="15">
        <v>19318</v>
      </c>
      <c r="D156" s="14" t="s">
        <v>1350</v>
      </c>
      <c r="E156" s="388"/>
      <c r="F156" s="388"/>
      <c r="G156" s="425"/>
      <c r="H156" s="17">
        <f>'Общий прайс'!E271</f>
        <v>29990</v>
      </c>
      <c r="I156" s="71">
        <f>H156*(1-$I$3)</f>
        <v>17994</v>
      </c>
      <c r="J156" s="503"/>
      <c r="K156" s="503"/>
      <c r="L156" s="327"/>
    </row>
    <row r="157" spans="1:12" ht="36" customHeight="1">
      <c r="A157" s="314"/>
      <c r="B157" s="20" t="str">
        <f>'Общий прайс'!C273</f>
        <v>RIVELATO Мойка LUMO 6550 1-чаш 650*500 Nero opaco арт.LM-6550 Nero opaco</v>
      </c>
      <c r="C157" s="15">
        <v>19156</v>
      </c>
      <c r="D157" s="14" t="s">
        <v>1351</v>
      </c>
      <c r="E157" s="388"/>
      <c r="F157" s="388"/>
      <c r="G157" s="425"/>
      <c r="H157" s="17">
        <f>'Общий прайс'!E273</f>
        <v>29990</v>
      </c>
      <c r="I157" s="71">
        <f>H157*(1-$I$3)</f>
        <v>17994</v>
      </c>
      <c r="J157" s="503"/>
      <c r="K157" s="503"/>
      <c r="L157" s="327"/>
    </row>
    <row r="158" spans="1:12" ht="36" customHeight="1">
      <c r="A158" s="323"/>
      <c r="B158" s="78" t="str">
        <f>'Общий прайс'!C274</f>
        <v>RIVELATO Мойка LUMO 6550 1-чаш 650*500 Tartufo арт.LM-6550 Tartufo</v>
      </c>
      <c r="C158" s="79">
        <v>19319</v>
      </c>
      <c r="D158" s="80" t="s">
        <v>1352</v>
      </c>
      <c r="E158" s="423"/>
      <c r="F158" s="423"/>
      <c r="G158" s="426"/>
      <c r="H158" s="82">
        <f>'Общий прайс'!E274</f>
        <v>29990</v>
      </c>
      <c r="I158" s="83">
        <f>H158*(1-$I$3)</f>
        <v>17994</v>
      </c>
      <c r="J158" s="510"/>
      <c r="K158" s="510"/>
      <c r="L158" s="467"/>
    </row>
  </sheetData>
  <mergeCells count="255">
    <mergeCell ref="L66:L101"/>
    <mergeCell ref="L123:L137"/>
    <mergeCell ref="L139:L147"/>
    <mergeCell ref="L149:L158"/>
    <mergeCell ref="J155:J158"/>
    <mergeCell ref="K11:K16"/>
    <mergeCell ref="K18:K23"/>
    <mergeCell ref="K25:K30"/>
    <mergeCell ref="K32:K37"/>
    <mergeCell ref="K39:K44"/>
    <mergeCell ref="K46:K51"/>
    <mergeCell ref="K53:K58"/>
    <mergeCell ref="K60:K65"/>
    <mergeCell ref="K67:K72"/>
    <mergeCell ref="K74:K79"/>
    <mergeCell ref="K81:K86"/>
    <mergeCell ref="K88:K93"/>
    <mergeCell ref="K95:K100"/>
    <mergeCell ref="K102:K107"/>
    <mergeCell ref="K109:K114"/>
    <mergeCell ref="K116:K121"/>
    <mergeCell ref="K150:K153"/>
    <mergeCell ref="K155:K158"/>
    <mergeCell ref="K124:K127"/>
    <mergeCell ref="G155:G158"/>
    <mergeCell ref="H14:H16"/>
    <mergeCell ref="H21:H23"/>
    <mergeCell ref="J60:J65"/>
    <mergeCell ref="J67:J72"/>
    <mergeCell ref="J74:J79"/>
    <mergeCell ref="J81:J86"/>
    <mergeCell ref="J88:J93"/>
    <mergeCell ref="J95:J100"/>
    <mergeCell ref="J102:J107"/>
    <mergeCell ref="J109:J114"/>
    <mergeCell ref="J116:J121"/>
    <mergeCell ref="J124:J127"/>
    <mergeCell ref="J129:J132"/>
    <mergeCell ref="J134:J137"/>
    <mergeCell ref="J25:J30"/>
    <mergeCell ref="J32:J37"/>
    <mergeCell ref="J39:J44"/>
    <mergeCell ref="J46:J51"/>
    <mergeCell ref="J53:J58"/>
    <mergeCell ref="G143:G144"/>
    <mergeCell ref="G146:G147"/>
    <mergeCell ref="G150:G153"/>
    <mergeCell ref="K129:K132"/>
    <mergeCell ref="K134:K137"/>
    <mergeCell ref="K140:K141"/>
    <mergeCell ref="F155:F158"/>
    <mergeCell ref="G11:G16"/>
    <mergeCell ref="G18:G23"/>
    <mergeCell ref="G25:G30"/>
    <mergeCell ref="G32:G37"/>
    <mergeCell ref="G39:G44"/>
    <mergeCell ref="G46:G51"/>
    <mergeCell ref="G53:G58"/>
    <mergeCell ref="G60:G65"/>
    <mergeCell ref="G67:G72"/>
    <mergeCell ref="G74:G79"/>
    <mergeCell ref="G81:G86"/>
    <mergeCell ref="G88:G93"/>
    <mergeCell ref="G95:G100"/>
    <mergeCell ref="G102:G107"/>
    <mergeCell ref="G109:G114"/>
    <mergeCell ref="G116:G121"/>
    <mergeCell ref="G124:G127"/>
    <mergeCell ref="G129:G132"/>
    <mergeCell ref="G134:G137"/>
    <mergeCell ref="G140:G141"/>
    <mergeCell ref="E155:E158"/>
    <mergeCell ref="F11:F16"/>
    <mergeCell ref="F18:F23"/>
    <mergeCell ref="F25:F30"/>
    <mergeCell ref="F32:F37"/>
    <mergeCell ref="F39:F44"/>
    <mergeCell ref="F46:F51"/>
    <mergeCell ref="F53:F58"/>
    <mergeCell ref="F60:F65"/>
    <mergeCell ref="F67:F72"/>
    <mergeCell ref="F74:F79"/>
    <mergeCell ref="F81:F86"/>
    <mergeCell ref="F88:F93"/>
    <mergeCell ref="F95:F100"/>
    <mergeCell ref="F102:F107"/>
    <mergeCell ref="F109:F114"/>
    <mergeCell ref="F116:F121"/>
    <mergeCell ref="F124:F127"/>
    <mergeCell ref="F129:F132"/>
    <mergeCell ref="F134:F137"/>
    <mergeCell ref="F140:F141"/>
    <mergeCell ref="F143:F144"/>
    <mergeCell ref="F146:F147"/>
    <mergeCell ref="F150:F153"/>
    <mergeCell ref="E109:E114"/>
    <mergeCell ref="E116:E121"/>
    <mergeCell ref="E124:E127"/>
    <mergeCell ref="E129:E132"/>
    <mergeCell ref="E134:E137"/>
    <mergeCell ref="E140:E141"/>
    <mergeCell ref="E143:E144"/>
    <mergeCell ref="E146:E147"/>
    <mergeCell ref="E150:E153"/>
    <mergeCell ref="E25:E30"/>
    <mergeCell ref="E32:E37"/>
    <mergeCell ref="E39:E44"/>
    <mergeCell ref="E46:E51"/>
    <mergeCell ref="E53:E58"/>
    <mergeCell ref="E60:E65"/>
    <mergeCell ref="E67:E72"/>
    <mergeCell ref="E74:E79"/>
    <mergeCell ref="E81:E86"/>
    <mergeCell ref="A155:A158"/>
    <mergeCell ref="B6:B7"/>
    <mergeCell ref="B14:B16"/>
    <mergeCell ref="B21:B23"/>
    <mergeCell ref="C6:C7"/>
    <mergeCell ref="C14:C16"/>
    <mergeCell ref="C21:C23"/>
    <mergeCell ref="A74:A79"/>
    <mergeCell ref="A81:A86"/>
    <mergeCell ref="A88:A93"/>
    <mergeCell ref="A95:A100"/>
    <mergeCell ref="A102:A107"/>
    <mergeCell ref="A109:A114"/>
    <mergeCell ref="A116:A121"/>
    <mergeCell ref="A124:A127"/>
    <mergeCell ref="A129:A132"/>
    <mergeCell ref="A11:A16"/>
    <mergeCell ref="A18:A23"/>
    <mergeCell ref="A25:A30"/>
    <mergeCell ref="A32:A37"/>
    <mergeCell ref="A39:A44"/>
    <mergeCell ref="A46:A51"/>
    <mergeCell ref="A53:A58"/>
    <mergeCell ref="A60:A65"/>
    <mergeCell ref="A67:A72"/>
    <mergeCell ref="C145:D145"/>
    <mergeCell ref="E145:F145"/>
    <mergeCell ref="G145:K145"/>
    <mergeCell ref="A148:L148"/>
    <mergeCell ref="C149:D149"/>
    <mergeCell ref="E149:F149"/>
    <mergeCell ref="G149:K149"/>
    <mergeCell ref="C115:D115"/>
    <mergeCell ref="E115:F115"/>
    <mergeCell ref="G115:K115"/>
    <mergeCell ref="A122:L122"/>
    <mergeCell ref="C123:D123"/>
    <mergeCell ref="E123:F123"/>
    <mergeCell ref="G123:K123"/>
    <mergeCell ref="C128:D128"/>
    <mergeCell ref="E128:F128"/>
    <mergeCell ref="G128:K128"/>
    <mergeCell ref="C94:D94"/>
    <mergeCell ref="E94:F94"/>
    <mergeCell ref="G94:K94"/>
    <mergeCell ref="C101:D101"/>
    <mergeCell ref="E101:F101"/>
    <mergeCell ref="G101:K101"/>
    <mergeCell ref="C154:D154"/>
    <mergeCell ref="E154:F154"/>
    <mergeCell ref="G154:K154"/>
    <mergeCell ref="C133:D133"/>
    <mergeCell ref="E133:F133"/>
    <mergeCell ref="G133:K133"/>
    <mergeCell ref="A138:L138"/>
    <mergeCell ref="C139:D139"/>
    <mergeCell ref="E139:F139"/>
    <mergeCell ref="G139:K139"/>
    <mergeCell ref="C142:D142"/>
    <mergeCell ref="E142:F142"/>
    <mergeCell ref="G142:K142"/>
    <mergeCell ref="A134:A137"/>
    <mergeCell ref="A140:A141"/>
    <mergeCell ref="A143:A144"/>
    <mergeCell ref="A146:A147"/>
    <mergeCell ref="A150:A153"/>
    <mergeCell ref="J140:J141"/>
    <mergeCell ref="J143:J144"/>
    <mergeCell ref="J146:J147"/>
    <mergeCell ref="J150:J153"/>
    <mergeCell ref="K143:K144"/>
    <mergeCell ref="K146:K147"/>
    <mergeCell ref="C66:D66"/>
    <mergeCell ref="E66:F66"/>
    <mergeCell ref="G66:K66"/>
    <mergeCell ref="C108:D108"/>
    <mergeCell ref="E108:F108"/>
    <mergeCell ref="G108:K108"/>
    <mergeCell ref="C73:D73"/>
    <mergeCell ref="E73:F73"/>
    <mergeCell ref="G73:K73"/>
    <mergeCell ref="C80:D80"/>
    <mergeCell ref="E80:F80"/>
    <mergeCell ref="G80:K80"/>
    <mergeCell ref="C87:D87"/>
    <mergeCell ref="E87:F87"/>
    <mergeCell ref="G87:K87"/>
    <mergeCell ref="E88:E93"/>
    <mergeCell ref="E95:E100"/>
    <mergeCell ref="E102:E107"/>
    <mergeCell ref="C45:D45"/>
    <mergeCell ref="E45:F45"/>
    <mergeCell ref="G45:K45"/>
    <mergeCell ref="C52:D52"/>
    <mergeCell ref="E52:F52"/>
    <mergeCell ref="G52:K52"/>
    <mergeCell ref="C59:D59"/>
    <mergeCell ref="E59:F59"/>
    <mergeCell ref="G59:K59"/>
    <mergeCell ref="O11:P11"/>
    <mergeCell ref="C17:D17"/>
    <mergeCell ref="E17:F17"/>
    <mergeCell ref="G17:K17"/>
    <mergeCell ref="O17:P17"/>
    <mergeCell ref="N18:P18"/>
    <mergeCell ref="C24:D24"/>
    <mergeCell ref="E24:F24"/>
    <mergeCell ref="G24:K24"/>
    <mergeCell ref="D14:D16"/>
    <mergeCell ref="D21:D23"/>
    <mergeCell ref="E11:E16"/>
    <mergeCell ref="E18:E23"/>
    <mergeCell ref="J11:J16"/>
    <mergeCell ref="J18:J23"/>
    <mergeCell ref="I14:I16"/>
    <mergeCell ref="I21:I23"/>
    <mergeCell ref="L10:L65"/>
    <mergeCell ref="C31:D31"/>
    <mergeCell ref="E31:F31"/>
    <mergeCell ref="G31:K31"/>
    <mergeCell ref="C38:D38"/>
    <mergeCell ref="E38:F38"/>
    <mergeCell ref="G38:K38"/>
    <mergeCell ref="G1:I1"/>
    <mergeCell ref="G2:H2"/>
    <mergeCell ref="N5:P5"/>
    <mergeCell ref="E6:F6"/>
    <mergeCell ref="H6:I6"/>
    <mergeCell ref="O6:P6"/>
    <mergeCell ref="A9:L9"/>
    <mergeCell ref="O9:P9"/>
    <mergeCell ref="C10:D10"/>
    <mergeCell ref="E10:F10"/>
    <mergeCell ref="G10:K10"/>
    <mergeCell ref="O10:P10"/>
    <mergeCell ref="A6:A7"/>
    <mergeCell ref="D6:D7"/>
    <mergeCell ref="J6:J7"/>
    <mergeCell ref="N6:N7"/>
    <mergeCell ref="I3:I5"/>
    <mergeCell ref="G3:H5"/>
    <mergeCell ref="L6:L7"/>
  </mergeCells>
  <hyperlinks>
    <hyperlink ref="N18:O18" location="Содержание!A1" display="Содержание"/>
    <hyperlink ref="O17" location="'Общий прайс'!A1" display="Общий прайс"/>
    <hyperlink ref="O9" location="Дозаторы!A1" display="Смесители"/>
    <hyperlink ref="O9:P9" location="Смесители!A1" display="Смесители"/>
    <hyperlink ref="C87:D87" r:id="rId1" display="Рендер с интерьером"/>
    <hyperlink ref="E87:F87" r:id="rId2" display="Схема с размерами"/>
    <hyperlink ref="C24:D24" r:id="rId3" display="Рендер с интерьером"/>
    <hyperlink ref="E24:F24" r:id="rId4" display="Схема с размерами"/>
    <hyperlink ref="C31:D31" r:id="rId5" display="Рендер с интерьером"/>
    <hyperlink ref="E31:F31" r:id="rId6" display="Схема с размерами"/>
    <hyperlink ref="C45:D45" r:id="rId7" display="Рендер с интерьером"/>
    <hyperlink ref="E45:F45" r:id="rId8" display="Схема с размерами"/>
    <hyperlink ref="C38:D38" r:id="rId9" display="Рендер с интерьером"/>
    <hyperlink ref="E38:F38" r:id="rId10" display="Схема с размерами"/>
    <hyperlink ref="E52:F52" r:id="rId11" display="Схема с размерами"/>
    <hyperlink ref="C52:D52" r:id="rId12" display="Рендер с интерьером"/>
    <hyperlink ref="C59:D59" r:id="rId13" display="Рендер с интерьером"/>
    <hyperlink ref="E59:F59" r:id="rId14" display="Схема с размерами"/>
    <hyperlink ref="C66:D66" r:id="rId15" display="Рендер с интерьером"/>
    <hyperlink ref="E66:F66" r:id="rId16" display="Схема с размерами"/>
    <hyperlink ref="C73:D73" r:id="rId17" display="Рендер с интерьером"/>
    <hyperlink ref="E73:F73" r:id="rId18" display="Схема с размерами"/>
    <hyperlink ref="C80:D80" r:id="rId19" display="Рендер с интерьером"/>
    <hyperlink ref="E80:F80" r:id="rId20" display="Схема с размерами"/>
    <hyperlink ref="C94:D94" r:id="rId21" display="Рендер с интерьером"/>
    <hyperlink ref="E94:F94" r:id="rId22" display="Схема с размерами"/>
    <hyperlink ref="C101:D101" r:id="rId23" display="Рендер с интерьером"/>
    <hyperlink ref="E101:F101" r:id="rId24" display="Схема с размерами"/>
    <hyperlink ref="C108:D108" r:id="rId25" display="Рендер с интерьером"/>
    <hyperlink ref="E108:F108" r:id="rId26" display="Схема с размерами"/>
    <hyperlink ref="C115:D115" r:id="rId27" display="Рендер с интерьером"/>
    <hyperlink ref="E115:F115" r:id="rId28" display="Схема с размерами"/>
    <hyperlink ref="C123:D123" r:id="rId29" display="Рендер с интерьером"/>
    <hyperlink ref="E123:F123" r:id="rId30" display="Схема с размерами"/>
    <hyperlink ref="C128:D128" r:id="rId31" display="Рендер с интерьером"/>
    <hyperlink ref="E128:F128" r:id="rId32" display="Схема с размерами"/>
    <hyperlink ref="C133:D133" r:id="rId33" display="Рендер с интерьером"/>
    <hyperlink ref="E133:F133" r:id="rId34" display="Схема с размерами"/>
    <hyperlink ref="C139:D139" r:id="rId35" display="Рендер с интерьером"/>
    <hyperlink ref="E139:F139" r:id="rId36" display="Схема с размерами"/>
    <hyperlink ref="C142:D142" r:id="rId37" display="Рендер с интерьером"/>
    <hyperlink ref="E142:F142" r:id="rId38" display="Схема с размерами"/>
    <hyperlink ref="E145:F145" r:id="rId39" display="Схема с размерами"/>
    <hyperlink ref="C145:D145" r:id="rId40" location=":~:text=101%2D61%2D87-,LUMO%207850,-%D0%90%D1%80%D1%82.%20LM%2D7850" display="Рендер с интерьером"/>
    <hyperlink ref="C149:D149" r:id="rId41" location=":~:text=101%2D61%2D87-,LUMO%207850,-%D0%90%D1%80%D1%82.%20LM%2D7850" display="Рендер с интерьером"/>
    <hyperlink ref="E149:F149" r:id="rId42" display="Схема с размерами"/>
    <hyperlink ref="C154:D154" r:id="rId43" display="Рендер с интерьером"/>
    <hyperlink ref="E154:F154" r:id="rId44" display="Схема с размерами"/>
    <hyperlink ref="C17:D17" r:id="rId45" display="Рендер с интерьером"/>
    <hyperlink ref="E17:F17" r:id="rId46" display="Схема с размерами"/>
    <hyperlink ref="O10" location="Дозаторы!A1" display="Дозаторы"/>
    <hyperlink ref="O11" location="Аксессуары!A1" display="Аксессуары"/>
    <hyperlink ref="O13" location="'Гранит 450'!A1" display="450"/>
    <hyperlink ref="O14" location="'Гранит 500'!A1" display="500"/>
    <hyperlink ref="P12" location="'нерж. сталь 400'!A1" display="400"/>
    <hyperlink ref="P13" location="'нерж. сталь 450'!A1" display="450"/>
    <hyperlink ref="P14" location="'нерж. сталь 500'!A1" display="500"/>
    <hyperlink ref="O12" location="'Гранит 400'!A1" display="400"/>
    <hyperlink ref="O15" location="'Гранит 800'!A1" display="800"/>
    <hyperlink ref="O16" location="'Гранит 900'!A1" display="900"/>
    <hyperlink ref="P15" location="'нерж. сталь 800'!A1" display="800"/>
    <hyperlink ref="P16" location="'нерж. сталь 900'!A1" display="900"/>
    <hyperlink ref="C10:D10" r:id="rId47" display="Рендер с интерьером"/>
    <hyperlink ref="E10:F10" r:id="rId48" display="Схема с размерами"/>
  </hyperlinks>
  <pageMargins left="0.7" right="0.7" top="0.75" bottom="0.75" header="0.3" footer="0.3"/>
  <drawing r:id="rId4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144"/>
  <sheetViews>
    <sheetView workbookViewId="0">
      <pane xSplit="2" ySplit="6" topLeftCell="C31" activePane="bottomRight" state="frozen"/>
      <selection pane="topRight"/>
      <selection pane="bottomLeft"/>
      <selection pane="bottomRight" activeCell="E10" sqref="E10:E15"/>
    </sheetView>
  </sheetViews>
  <sheetFormatPr defaultColWidth="9" defaultRowHeight="14.4"/>
  <cols>
    <col min="1" max="1" width="32.6640625" style="1" customWidth="1"/>
    <col min="2" max="2" width="17.33203125" style="1" customWidth="1"/>
    <col min="3" max="3" width="9.88671875" style="53" customWidth="1"/>
    <col min="4" max="4" width="13.109375" style="1" customWidth="1"/>
    <col min="5" max="5" width="9.44140625" style="1" customWidth="1"/>
    <col min="6" max="6" width="13.33203125" style="1" customWidth="1"/>
    <col min="7" max="7" width="8.109375" style="1" customWidth="1"/>
    <col min="8" max="8" width="8.33203125" style="54" customWidth="1"/>
    <col min="9" max="9" width="10.44140625" style="1" customWidth="1"/>
    <col min="10" max="10" width="23.44140625" style="84" customWidth="1"/>
    <col min="11" max="11" width="23.109375" style="84" customWidth="1"/>
    <col min="12" max="12" width="42.44140625" style="84" customWidth="1"/>
    <col min="13" max="13" width="4.109375" style="1" customWidth="1"/>
    <col min="14" max="14" width="13.88671875" style="1" customWidth="1"/>
    <col min="15" max="15" width="7.109375" style="1" customWidth="1"/>
    <col min="16" max="16" width="12.109375" style="1" customWidth="1"/>
    <col min="17" max="16384" width="9" style="1"/>
  </cols>
  <sheetData>
    <row r="1" spans="1:16" ht="13.5" customHeight="1">
      <c r="A1" s="55"/>
      <c r="G1" s="481" t="s">
        <v>978</v>
      </c>
      <c r="H1" s="482"/>
      <c r="I1" s="483"/>
    </row>
    <row r="2" spans="1:16" ht="18.75" customHeight="1">
      <c r="A2" s="55"/>
      <c r="G2" s="441" t="s">
        <v>4</v>
      </c>
      <c r="H2" s="442"/>
      <c r="I2" s="56">
        <f>'Общий прайс'!$F$2</f>
        <v>0.4</v>
      </c>
    </row>
    <row r="3" spans="1:16" ht="15" customHeight="1">
      <c r="A3" s="55"/>
      <c r="G3" s="468" t="s">
        <v>5</v>
      </c>
      <c r="H3" s="469"/>
      <c r="I3" s="443">
        <f>'Общий прайс'!$F$3</f>
        <v>0.4</v>
      </c>
    </row>
    <row r="4" spans="1:16" ht="15.75" customHeight="1">
      <c r="A4" s="55"/>
      <c r="G4" s="470"/>
      <c r="H4" s="471"/>
      <c r="I4" s="444"/>
      <c r="N4" s="284" t="s">
        <v>3</v>
      </c>
      <c r="O4" s="285"/>
      <c r="P4" s="286"/>
    </row>
    <row r="5" spans="1:16" ht="18.75" customHeight="1">
      <c r="A5" s="302" t="s">
        <v>979</v>
      </c>
      <c r="B5" s="304" t="s">
        <v>980</v>
      </c>
      <c r="C5" s="306" t="s">
        <v>10</v>
      </c>
      <c r="D5" s="308" t="s">
        <v>981</v>
      </c>
      <c r="E5" s="308" t="s">
        <v>1147</v>
      </c>
      <c r="F5" s="308"/>
      <c r="G5" s="58" t="s">
        <v>1148</v>
      </c>
      <c r="H5" s="511" t="s">
        <v>982</v>
      </c>
      <c r="I5" s="512"/>
      <c r="J5" s="496" t="s">
        <v>1149</v>
      </c>
      <c r="K5" s="57" t="s">
        <v>1353</v>
      </c>
      <c r="L5" s="414" t="s">
        <v>1151</v>
      </c>
      <c r="N5" s="282" t="s">
        <v>8</v>
      </c>
      <c r="O5" s="272" t="s">
        <v>9</v>
      </c>
      <c r="P5" s="287"/>
    </row>
    <row r="6" spans="1:16" ht="12.75" customHeight="1">
      <c r="A6" s="303"/>
      <c r="B6" s="305"/>
      <c r="C6" s="307"/>
      <c r="D6" s="309"/>
      <c r="E6" s="59" t="s">
        <v>1152</v>
      </c>
      <c r="F6" s="59" t="s">
        <v>1153</v>
      </c>
      <c r="G6" s="59" t="s">
        <v>1154</v>
      </c>
      <c r="H6" s="60" t="s">
        <v>984</v>
      </c>
      <c r="I6" s="61" t="s">
        <v>985</v>
      </c>
      <c r="J6" s="497"/>
      <c r="K6" s="59" t="s">
        <v>1155</v>
      </c>
      <c r="L6" s="498"/>
      <c r="N6" s="283"/>
      <c r="O6" s="8" t="s">
        <v>16</v>
      </c>
      <c r="P6" s="9" t="s">
        <v>17</v>
      </c>
    </row>
    <row r="7" spans="1:16" ht="6" customHeight="1">
      <c r="A7" s="85"/>
      <c r="B7" s="86"/>
      <c r="C7" s="86"/>
      <c r="D7" s="86"/>
      <c r="E7" s="86"/>
      <c r="F7" s="86"/>
      <c r="G7" s="86"/>
      <c r="H7" s="86"/>
      <c r="I7" s="86"/>
      <c r="J7" s="86"/>
      <c r="K7" s="86"/>
      <c r="L7" s="87"/>
      <c r="N7" s="10"/>
      <c r="O7" s="11"/>
      <c r="P7" s="12"/>
    </row>
    <row r="8" spans="1:16" ht="15.6">
      <c r="A8" s="457" t="s">
        <v>1354</v>
      </c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8"/>
      <c r="N8" s="19" t="s">
        <v>19</v>
      </c>
      <c r="O8" s="252" t="s">
        <v>19</v>
      </c>
      <c r="P8" s="278"/>
    </row>
    <row r="9" spans="1:16" ht="15.6">
      <c r="A9" s="65" t="s">
        <v>1355</v>
      </c>
      <c r="B9" s="66"/>
      <c r="C9" s="449" t="s">
        <v>1158</v>
      </c>
      <c r="D9" s="449"/>
      <c r="E9" s="449" t="s">
        <v>1159</v>
      </c>
      <c r="F9" s="449"/>
      <c r="G9" s="419" t="s">
        <v>1291</v>
      </c>
      <c r="H9" s="419"/>
      <c r="I9" s="419"/>
      <c r="J9" s="419"/>
      <c r="K9" s="419"/>
      <c r="L9" s="88"/>
      <c r="N9" s="19" t="s">
        <v>23</v>
      </c>
      <c r="O9" s="252" t="s">
        <v>23</v>
      </c>
      <c r="P9" s="278"/>
    </row>
    <row r="10" spans="1:16" ht="20.399999999999999" customHeight="1">
      <c r="A10" s="314"/>
      <c r="B10" s="20" t="str">
        <f>'Общий прайс'!C58</f>
        <v>RIVELATO Мойка SCALINO SL-553-L 1-чаш 445*600 antracite</v>
      </c>
      <c r="C10" s="15">
        <f>'Общий прайс'!A58</f>
        <v>19686</v>
      </c>
      <c r="D10" s="14" t="s">
        <v>1005</v>
      </c>
      <c r="E10" s="388" t="s">
        <v>1356</v>
      </c>
      <c r="F10" s="388" t="s">
        <v>1293</v>
      </c>
      <c r="G10" s="425" t="s">
        <v>1187</v>
      </c>
      <c r="H10" s="17">
        <f>'Общий прайс'!E58</f>
        <v>18990</v>
      </c>
      <c r="I10" s="70">
        <f>H10*(1-$I$2)</f>
        <v>11394</v>
      </c>
      <c r="J10" s="514" t="s">
        <v>1267</v>
      </c>
      <c r="K10" s="390" t="s">
        <v>1231</v>
      </c>
      <c r="L10" s="329" t="s">
        <v>1357</v>
      </c>
      <c r="N10" s="19" t="s">
        <v>7</v>
      </c>
      <c r="O10" s="252" t="s">
        <v>7</v>
      </c>
      <c r="P10" s="278"/>
    </row>
    <row r="11" spans="1:16" ht="20.399999999999999" customHeight="1">
      <c r="A11" s="314"/>
      <c r="B11" s="20" t="str">
        <f>'Общий прайс'!C59</f>
        <v>RIVELATO Мойка SCALINO SL-553-L 1-чаш 445*600 beige scuro</v>
      </c>
      <c r="C11" s="15">
        <f>'Общий прайс'!A59</f>
        <v>19687</v>
      </c>
      <c r="D11" s="14" t="s">
        <v>1024</v>
      </c>
      <c r="E11" s="388"/>
      <c r="F11" s="388"/>
      <c r="G11" s="425"/>
      <c r="H11" s="17">
        <f>'Общий прайс'!E59</f>
        <v>18990</v>
      </c>
      <c r="I11" s="71">
        <f t="shared" ref="I11:I13" si="0">H11*(1-$I$2)</f>
        <v>11394</v>
      </c>
      <c r="J11" s="515"/>
      <c r="K11" s="390"/>
      <c r="L11" s="329"/>
      <c r="N11" s="21" t="s">
        <v>28</v>
      </c>
      <c r="O11" s="22">
        <v>400</v>
      </c>
      <c r="P11" s="23">
        <v>400</v>
      </c>
    </row>
    <row r="12" spans="1:16" ht="20.399999999999999" customHeight="1">
      <c r="A12" s="314"/>
      <c r="B12" s="20" t="str">
        <f>'Общий прайс'!C60</f>
        <v>RIVELATO Мойка SCALINO SL-553-L 1-чаш 445*600 brina</v>
      </c>
      <c r="C12" s="15">
        <f>'Общий прайс'!A60</f>
        <v>19688</v>
      </c>
      <c r="D12" s="14" t="s">
        <v>1007</v>
      </c>
      <c r="E12" s="388"/>
      <c r="F12" s="388"/>
      <c r="G12" s="425"/>
      <c r="H12" s="17">
        <f>'Общий прайс'!E60</f>
        <v>18990</v>
      </c>
      <c r="I12" s="71">
        <f t="shared" si="0"/>
        <v>11394</v>
      </c>
      <c r="J12" s="515"/>
      <c r="K12" s="390"/>
      <c r="L12" s="329"/>
      <c r="N12" s="21" t="s">
        <v>30</v>
      </c>
      <c r="O12" s="22">
        <v>450</v>
      </c>
      <c r="P12" s="23">
        <v>450</v>
      </c>
    </row>
    <row r="13" spans="1:16" ht="20.399999999999999" customHeight="1">
      <c r="A13" s="314"/>
      <c r="B13" s="472" t="str">
        <f>'Общий прайс'!C61</f>
        <v>RIVELATO Мойка SCALINO SL-553-L 1-чаш 445*600 grigio metallizzato</v>
      </c>
      <c r="C13" s="455">
        <f>'Общий прайс'!A61</f>
        <v>19689</v>
      </c>
      <c r="D13" s="311" t="s">
        <v>1167</v>
      </c>
      <c r="E13" s="388"/>
      <c r="F13" s="388"/>
      <c r="G13" s="425"/>
      <c r="H13" s="391">
        <f>'Общий прайс'!E61</f>
        <v>18990</v>
      </c>
      <c r="I13" s="513">
        <f t="shared" si="0"/>
        <v>11394</v>
      </c>
      <c r="J13" s="515"/>
      <c r="K13" s="390"/>
      <c r="L13" s="329"/>
      <c r="N13" s="21" t="s">
        <v>33</v>
      </c>
      <c r="O13" s="22">
        <v>500</v>
      </c>
      <c r="P13" s="23">
        <v>500</v>
      </c>
    </row>
    <row r="14" spans="1:16" ht="20.399999999999999" customHeight="1">
      <c r="A14" s="314"/>
      <c r="B14" s="312"/>
      <c r="C14" s="456"/>
      <c r="D14" s="316"/>
      <c r="E14" s="388"/>
      <c r="F14" s="388"/>
      <c r="G14" s="425"/>
      <c r="H14" s="391"/>
      <c r="I14" s="513"/>
      <c r="J14" s="515"/>
      <c r="K14" s="390"/>
      <c r="L14" s="329"/>
      <c r="N14" s="21" t="s">
        <v>36</v>
      </c>
      <c r="O14" s="22">
        <v>600</v>
      </c>
      <c r="P14" s="23">
        <v>600</v>
      </c>
    </row>
    <row r="15" spans="1:16" ht="20.399999999999999" customHeight="1">
      <c r="A15" s="314"/>
      <c r="B15" s="313"/>
      <c r="C15" s="458"/>
      <c r="D15" s="317"/>
      <c r="E15" s="388"/>
      <c r="F15" s="388"/>
      <c r="G15" s="425"/>
      <c r="H15" s="391"/>
      <c r="I15" s="513"/>
      <c r="J15" s="516"/>
      <c r="K15" s="390"/>
      <c r="L15" s="329"/>
      <c r="N15" s="21" t="s">
        <v>41</v>
      </c>
      <c r="O15" s="22">
        <v>900</v>
      </c>
      <c r="P15" s="23">
        <v>900</v>
      </c>
    </row>
    <row r="16" spans="1:16" ht="15.6">
      <c r="A16" s="65" t="s">
        <v>1358</v>
      </c>
      <c r="B16" s="66"/>
      <c r="C16" s="449" t="s">
        <v>1158</v>
      </c>
      <c r="D16" s="449"/>
      <c r="E16" s="449" t="s">
        <v>1159</v>
      </c>
      <c r="F16" s="449"/>
      <c r="G16" s="419" t="s">
        <v>1291</v>
      </c>
      <c r="H16" s="419"/>
      <c r="I16" s="419"/>
      <c r="J16" s="419"/>
      <c r="K16" s="419"/>
      <c r="L16" s="329"/>
      <c r="N16" s="279" t="s">
        <v>47</v>
      </c>
      <c r="O16" s="280"/>
      <c r="P16" s="281"/>
    </row>
    <row r="17" spans="1:12" ht="20.399999999999999" customHeight="1">
      <c r="A17" s="314"/>
      <c r="B17" s="20" t="str">
        <f>'Общий прайс'!C64</f>
        <v>RIVELATO Мойка SCALINO SL-553-R 1-чаш 445*600 antracite</v>
      </c>
      <c r="C17" s="15">
        <f>'Общий прайс'!A64</f>
        <v>19692</v>
      </c>
      <c r="D17" s="14" t="s">
        <v>1005</v>
      </c>
      <c r="E17" s="388" t="s">
        <v>1356</v>
      </c>
      <c r="F17" s="388" t="s">
        <v>1359</v>
      </c>
      <c r="G17" s="425" t="s">
        <v>1187</v>
      </c>
      <c r="H17" s="17">
        <f>'Общий прайс'!E64</f>
        <v>18990</v>
      </c>
      <c r="I17" s="70">
        <f t="shared" ref="I17:I20" si="1">H17*(1-$I$2)</f>
        <v>11394</v>
      </c>
      <c r="J17" s="514" t="s">
        <v>1269</v>
      </c>
      <c r="K17" s="390" t="s">
        <v>1231</v>
      </c>
      <c r="L17" s="329"/>
    </row>
    <row r="18" spans="1:12" ht="20.399999999999999" customHeight="1">
      <c r="A18" s="314"/>
      <c r="B18" s="20" t="str">
        <f>'Общий прайс'!C65</f>
        <v>RIVELATO Мойка SCALINO SL-553-R 1-чаш 445*600 beige scuro</v>
      </c>
      <c r="C18" s="15">
        <f>'Общий прайс'!A65</f>
        <v>19693</v>
      </c>
      <c r="D18" s="14" t="s">
        <v>1024</v>
      </c>
      <c r="E18" s="388"/>
      <c r="F18" s="388"/>
      <c r="G18" s="425"/>
      <c r="H18" s="17">
        <f>'Общий прайс'!E65</f>
        <v>18990</v>
      </c>
      <c r="I18" s="71">
        <f t="shared" si="1"/>
        <v>11394</v>
      </c>
      <c r="J18" s="515"/>
      <c r="K18" s="390"/>
      <c r="L18" s="329"/>
    </row>
    <row r="19" spans="1:12" ht="20.399999999999999" customHeight="1">
      <c r="A19" s="314"/>
      <c r="B19" s="20" t="str">
        <f>'Общий прайс'!C66</f>
        <v>RIVELATO Мойка SCALINO SL-553-R 1-чаш 445*600 brina</v>
      </c>
      <c r="C19" s="15">
        <f>'Общий прайс'!A66</f>
        <v>19694</v>
      </c>
      <c r="D19" s="14" t="s">
        <v>1007</v>
      </c>
      <c r="E19" s="388"/>
      <c r="F19" s="388"/>
      <c r="G19" s="425"/>
      <c r="H19" s="17">
        <f>'Общий прайс'!E66</f>
        <v>18990</v>
      </c>
      <c r="I19" s="71">
        <f t="shared" si="1"/>
        <v>11394</v>
      </c>
      <c r="J19" s="515"/>
      <c r="K19" s="390"/>
      <c r="L19" s="329"/>
    </row>
    <row r="20" spans="1:12" ht="20.399999999999999" customHeight="1">
      <c r="A20" s="314"/>
      <c r="B20" s="472" t="str">
        <f>'Общий прайс'!C67</f>
        <v>RIVELATO Мойка SCALINO SL-553-R 1-чаш 445*600 grigio metallizzato</v>
      </c>
      <c r="C20" s="455">
        <f>'Общий прайс'!A67</f>
        <v>19695</v>
      </c>
      <c r="D20" s="311" t="s">
        <v>1167</v>
      </c>
      <c r="E20" s="388"/>
      <c r="F20" s="388"/>
      <c r="G20" s="425"/>
      <c r="H20" s="489">
        <f>'Общий прайс'!E67</f>
        <v>18990</v>
      </c>
      <c r="I20" s="485">
        <f t="shared" si="1"/>
        <v>11394</v>
      </c>
      <c r="J20" s="515"/>
      <c r="K20" s="390"/>
      <c r="L20" s="329"/>
    </row>
    <row r="21" spans="1:12" ht="20.399999999999999" customHeight="1">
      <c r="A21" s="314"/>
      <c r="B21" s="312"/>
      <c r="C21" s="456"/>
      <c r="D21" s="316"/>
      <c r="E21" s="388"/>
      <c r="F21" s="388"/>
      <c r="G21" s="425"/>
      <c r="H21" s="490"/>
      <c r="I21" s="486"/>
      <c r="J21" s="515"/>
      <c r="K21" s="390"/>
      <c r="L21" s="329"/>
    </row>
    <row r="22" spans="1:12" ht="20.399999999999999" customHeight="1">
      <c r="A22" s="314"/>
      <c r="B22" s="313"/>
      <c r="C22" s="458"/>
      <c r="D22" s="317"/>
      <c r="E22" s="388"/>
      <c r="F22" s="388"/>
      <c r="G22" s="425"/>
      <c r="H22" s="491"/>
      <c r="I22" s="487"/>
      <c r="J22" s="516"/>
      <c r="K22" s="390"/>
      <c r="L22" s="329"/>
    </row>
    <row r="23" spans="1:12" ht="15" customHeight="1">
      <c r="A23" s="65" t="s">
        <v>1360</v>
      </c>
      <c r="B23" s="66"/>
      <c r="C23" s="449" t="s">
        <v>1158</v>
      </c>
      <c r="D23" s="449"/>
      <c r="E23" s="449" t="s">
        <v>1159</v>
      </c>
      <c r="F23" s="449"/>
      <c r="G23" s="419" t="s">
        <v>1361</v>
      </c>
      <c r="H23" s="419"/>
      <c r="I23" s="419"/>
      <c r="J23" s="419"/>
      <c r="K23" s="419"/>
      <c r="L23" s="329"/>
    </row>
    <row r="24" spans="1:12" ht="20.399999999999999" customHeight="1">
      <c r="A24" s="314"/>
      <c r="B24" s="20" t="str">
        <f>'Общий прайс'!C124</f>
        <v>RIVELATO Мойка LINO 654-L 1-чаш 650*440 antracite арт.LN-654-L antracite</v>
      </c>
      <c r="C24" s="15">
        <v>19216</v>
      </c>
      <c r="D24" s="14" t="s">
        <v>1005</v>
      </c>
      <c r="E24" s="388" t="s">
        <v>1362</v>
      </c>
      <c r="F24" s="388" t="s">
        <v>1363</v>
      </c>
      <c r="G24" s="425" t="s">
        <v>1173</v>
      </c>
      <c r="H24" s="17">
        <f>'Общий прайс'!E124</f>
        <v>20990</v>
      </c>
      <c r="I24" s="70">
        <f t="shared" ref="I24:I29" si="2">H24*(1-$I$2)</f>
        <v>12594</v>
      </c>
      <c r="J24" s="514" t="s">
        <v>1364</v>
      </c>
      <c r="K24" s="390" t="s">
        <v>1175</v>
      </c>
      <c r="L24" s="329"/>
    </row>
    <row r="25" spans="1:12" ht="20.399999999999999" customHeight="1">
      <c r="A25" s="314"/>
      <c r="B25" s="20" t="str">
        <f>'Общий прайс'!C125</f>
        <v>RIVELATO Мойка LINO 654-L 1-чаш 650*440 beige scuro арт.LN-654-L beige scuro</v>
      </c>
      <c r="C25" s="15">
        <v>19201</v>
      </c>
      <c r="D25" s="14" t="s">
        <v>1024</v>
      </c>
      <c r="E25" s="388"/>
      <c r="F25" s="388"/>
      <c r="G25" s="425"/>
      <c r="H25" s="17">
        <f>'Общий прайс'!E125</f>
        <v>20990</v>
      </c>
      <c r="I25" s="71">
        <f t="shared" si="2"/>
        <v>12594</v>
      </c>
      <c r="J25" s="515"/>
      <c r="K25" s="390"/>
      <c r="L25" s="329"/>
    </row>
    <row r="26" spans="1:12" ht="20.399999999999999" customHeight="1">
      <c r="A26" s="314"/>
      <c r="B26" s="20" t="str">
        <f>'Общий прайс'!C126</f>
        <v>RIVELATO Мойка LINO 654-L 1-чаш 650*440 brina арт.LN-654-L brina</v>
      </c>
      <c r="C26" s="15">
        <v>19224</v>
      </c>
      <c r="D26" s="14" t="s">
        <v>1007</v>
      </c>
      <c r="E26" s="388"/>
      <c r="F26" s="388"/>
      <c r="G26" s="425"/>
      <c r="H26" s="17">
        <f>'Общий прайс'!E126</f>
        <v>20990</v>
      </c>
      <c r="I26" s="71">
        <f t="shared" si="2"/>
        <v>12594</v>
      </c>
      <c r="J26" s="515"/>
      <c r="K26" s="390"/>
      <c r="L26" s="329"/>
    </row>
    <row r="27" spans="1:12" ht="20.399999999999999" customHeight="1">
      <c r="A27" s="314"/>
      <c r="B27" s="20" t="str">
        <f>'Общий прайс'!C127</f>
        <v>RIVELATO Мойка LINO 654-L 1-чаш 650*440 grigio metallizzato арт.LN-654-L grigio metallizzato</v>
      </c>
      <c r="C27" s="15">
        <v>19230</v>
      </c>
      <c r="D27" s="14" t="s">
        <v>1167</v>
      </c>
      <c r="E27" s="388"/>
      <c r="F27" s="388"/>
      <c r="G27" s="425"/>
      <c r="H27" s="17">
        <f>'Общий прайс'!E127</f>
        <v>20990</v>
      </c>
      <c r="I27" s="71">
        <f t="shared" si="2"/>
        <v>12594</v>
      </c>
      <c r="J27" s="515"/>
      <c r="K27" s="390"/>
      <c r="L27" s="329"/>
    </row>
    <row r="28" spans="1:12" ht="20.399999999999999" customHeight="1">
      <c r="A28" s="314"/>
      <c r="B28" s="20" t="str">
        <f>'Общий прайс'!C128</f>
        <v>RIVELATO Мойка LINO 654-L 1-чаш 650*440 nero арт.LN-654-L nero</v>
      </c>
      <c r="C28" s="15">
        <v>19238</v>
      </c>
      <c r="D28" s="14" t="s">
        <v>1008</v>
      </c>
      <c r="E28" s="388"/>
      <c r="F28" s="388"/>
      <c r="G28" s="425"/>
      <c r="H28" s="17">
        <f>'Общий прайс'!E128</f>
        <v>20990</v>
      </c>
      <c r="I28" s="71">
        <f t="shared" si="2"/>
        <v>12594</v>
      </c>
      <c r="J28" s="515"/>
      <c r="K28" s="390"/>
      <c r="L28" s="329"/>
    </row>
    <row r="29" spans="1:12" ht="20.399999999999999" customHeight="1">
      <c r="A29" s="314"/>
      <c r="B29" s="20" t="str">
        <f>'Общий прайс'!C129</f>
        <v>RIVELATO Мойка LINO 654-L 1-чаш 650*440 topazio арт.LN-654-L topazio</v>
      </c>
      <c r="C29" s="15">
        <v>19246</v>
      </c>
      <c r="D29" s="14" t="s">
        <v>1168</v>
      </c>
      <c r="E29" s="388"/>
      <c r="F29" s="388"/>
      <c r="G29" s="425"/>
      <c r="H29" s="17">
        <f>'Общий прайс'!E129</f>
        <v>20990</v>
      </c>
      <c r="I29" s="71">
        <f t="shared" si="2"/>
        <v>12594</v>
      </c>
      <c r="J29" s="516"/>
      <c r="K29" s="390"/>
      <c r="L29" s="329"/>
    </row>
    <row r="30" spans="1:12">
      <c r="A30" s="65" t="s">
        <v>1365</v>
      </c>
      <c r="B30" s="66"/>
      <c r="C30" s="449" t="s">
        <v>1158</v>
      </c>
      <c r="D30" s="449"/>
      <c r="E30" s="449" t="s">
        <v>1159</v>
      </c>
      <c r="F30" s="449"/>
      <c r="G30" s="419" t="s">
        <v>1361</v>
      </c>
      <c r="H30" s="419"/>
      <c r="I30" s="419"/>
      <c r="J30" s="419"/>
      <c r="K30" s="419"/>
      <c r="L30" s="329"/>
    </row>
    <row r="31" spans="1:12" ht="20.399999999999999" customHeight="1">
      <c r="A31" s="314"/>
      <c r="B31" s="20" t="str">
        <f>'Общий прайс'!C130</f>
        <v>RIVELATO Мойка LINO 654-R 1-чаш 650*440 antracite арт.LN-654-R antracite</v>
      </c>
      <c r="C31" s="15">
        <v>19217</v>
      </c>
      <c r="D31" s="14" t="s">
        <v>1005</v>
      </c>
      <c r="E31" s="388" t="s">
        <v>1362</v>
      </c>
      <c r="F31" s="388" t="s">
        <v>1363</v>
      </c>
      <c r="G31" s="425" t="s">
        <v>1173</v>
      </c>
      <c r="H31" s="17">
        <f>'Общий прайс'!E130</f>
        <v>20990</v>
      </c>
      <c r="I31" s="71">
        <f t="shared" ref="I31:I36" si="3">H31*(1-$I$2)</f>
        <v>12594</v>
      </c>
      <c r="J31" s="514" t="s">
        <v>1364</v>
      </c>
      <c r="K31" s="390" t="s">
        <v>1175</v>
      </c>
      <c r="L31" s="329"/>
    </row>
    <row r="32" spans="1:12" ht="20.399999999999999" customHeight="1">
      <c r="A32" s="314"/>
      <c r="B32" s="20" t="str">
        <f>'Общий прайс'!C131</f>
        <v>RIVELATO Мойка LINO 654-R 1-чаш 650*440 beige scuro арт.LN-654-R beige scuro</v>
      </c>
      <c r="C32" s="15">
        <v>19202</v>
      </c>
      <c r="D32" s="14" t="s">
        <v>1024</v>
      </c>
      <c r="E32" s="388"/>
      <c r="F32" s="388"/>
      <c r="G32" s="425"/>
      <c r="H32" s="17">
        <f>'Общий прайс'!E131</f>
        <v>20990</v>
      </c>
      <c r="I32" s="71">
        <f t="shared" si="3"/>
        <v>12594</v>
      </c>
      <c r="J32" s="515"/>
      <c r="K32" s="390"/>
      <c r="L32" s="329"/>
    </row>
    <row r="33" spans="1:12" ht="20.399999999999999" customHeight="1">
      <c r="A33" s="314"/>
      <c r="B33" s="20" t="str">
        <f>'Общий прайс'!C132</f>
        <v>RIVELATO Мойка LINO 654-R 1-чаш 650*440 brina арт.LN-654-R brina</v>
      </c>
      <c r="C33" s="15">
        <v>19225</v>
      </c>
      <c r="D33" s="14" t="s">
        <v>1007</v>
      </c>
      <c r="E33" s="388"/>
      <c r="F33" s="388"/>
      <c r="G33" s="425"/>
      <c r="H33" s="17">
        <f>'Общий прайс'!E132</f>
        <v>20990</v>
      </c>
      <c r="I33" s="71">
        <f t="shared" si="3"/>
        <v>12594</v>
      </c>
      <c r="J33" s="515"/>
      <c r="K33" s="390"/>
      <c r="L33" s="329"/>
    </row>
    <row r="34" spans="1:12" ht="20.399999999999999" customHeight="1">
      <c r="A34" s="314"/>
      <c r="B34" s="20" t="str">
        <f>'Общий прайс'!C133</f>
        <v>RIVELATO Мойка LINO 654-R 1-чаш 650*440 grigio metallizzato арт.LN-654-R grigio metallizzato</v>
      </c>
      <c r="C34" s="15">
        <v>19231</v>
      </c>
      <c r="D34" s="14" t="s">
        <v>1167</v>
      </c>
      <c r="E34" s="388"/>
      <c r="F34" s="388"/>
      <c r="G34" s="425"/>
      <c r="H34" s="17">
        <f>'Общий прайс'!E133</f>
        <v>20990</v>
      </c>
      <c r="I34" s="71">
        <f t="shared" si="3"/>
        <v>12594</v>
      </c>
      <c r="J34" s="515"/>
      <c r="K34" s="390"/>
      <c r="L34" s="329"/>
    </row>
    <row r="35" spans="1:12" ht="20.399999999999999" customHeight="1">
      <c r="A35" s="314"/>
      <c r="B35" s="20" t="str">
        <f>'Общий прайс'!C134</f>
        <v>RIVELATO Мойка LINO 654-R 1-чаш 650*440 nero арт.LN-654-R nero</v>
      </c>
      <c r="C35" s="15">
        <v>19239</v>
      </c>
      <c r="D35" s="14" t="s">
        <v>1008</v>
      </c>
      <c r="E35" s="388"/>
      <c r="F35" s="388"/>
      <c r="G35" s="425"/>
      <c r="H35" s="17">
        <f>'Общий прайс'!E134</f>
        <v>20990</v>
      </c>
      <c r="I35" s="71">
        <f t="shared" si="3"/>
        <v>12594</v>
      </c>
      <c r="J35" s="515"/>
      <c r="K35" s="390"/>
      <c r="L35" s="329"/>
    </row>
    <row r="36" spans="1:12" ht="20.399999999999999" customHeight="1">
      <c r="A36" s="314"/>
      <c r="B36" s="20" t="str">
        <f>'Общий прайс'!C135</f>
        <v>RIVELATO Мойка LINO 654-R 1-чаш 650*440 topazio арт.LN-654-R topazio</v>
      </c>
      <c r="C36" s="15">
        <v>19247</v>
      </c>
      <c r="D36" s="14" t="s">
        <v>1168</v>
      </c>
      <c r="E36" s="388"/>
      <c r="F36" s="388"/>
      <c r="G36" s="425"/>
      <c r="H36" s="17">
        <f>'Общий прайс'!E135</f>
        <v>20990</v>
      </c>
      <c r="I36" s="71">
        <f t="shared" si="3"/>
        <v>12594</v>
      </c>
      <c r="J36" s="516"/>
      <c r="K36" s="390"/>
      <c r="L36" s="329"/>
    </row>
    <row r="37" spans="1:12">
      <c r="A37" s="65" t="s">
        <v>1366</v>
      </c>
      <c r="B37" s="66"/>
      <c r="C37" s="449" t="s">
        <v>1158</v>
      </c>
      <c r="D37" s="449"/>
      <c r="E37" s="449" t="s">
        <v>1159</v>
      </c>
      <c r="F37" s="449"/>
      <c r="G37" s="419" t="s">
        <v>1367</v>
      </c>
      <c r="H37" s="419"/>
      <c r="I37" s="419"/>
      <c r="J37" s="419"/>
      <c r="K37" s="419"/>
      <c r="L37" s="329"/>
    </row>
    <row r="38" spans="1:12" ht="20.399999999999999" customHeight="1">
      <c r="A38" s="314"/>
      <c r="B38" s="20" t="str">
        <f>'Общий прайс'!C244</f>
        <v>RIVELATO Мойка AXEL 60 1-чаша 630*520мм antracite арт.Х-60 antracite</v>
      </c>
      <c r="C38" s="15">
        <v>17222</v>
      </c>
      <c r="D38" s="14" t="s">
        <v>1005</v>
      </c>
      <c r="E38" s="388" t="s">
        <v>1368</v>
      </c>
      <c r="F38" s="388" t="s">
        <v>1369</v>
      </c>
      <c r="G38" s="425" t="s">
        <v>1164</v>
      </c>
      <c r="H38" s="17">
        <f>'Общий прайс'!E244</f>
        <v>20500</v>
      </c>
      <c r="I38" s="71">
        <f t="shared" ref="I38:I43" si="4">H38*(1-$I$2)</f>
        <v>12300</v>
      </c>
      <c r="J38" s="514" t="s">
        <v>1370</v>
      </c>
      <c r="K38" s="311" t="s">
        <v>1371</v>
      </c>
      <c r="L38" s="329"/>
    </row>
    <row r="39" spans="1:12" ht="20.399999999999999" customHeight="1">
      <c r="A39" s="314"/>
      <c r="B39" s="20" t="str">
        <f>'Общий прайс'!C245</f>
        <v>RIVELATO Мойка AXEL 60 1-чаша 630*520мм beige scuro арт.Х-60 beige scuro</v>
      </c>
      <c r="C39" s="15">
        <v>17226</v>
      </c>
      <c r="D39" s="14" t="s">
        <v>1024</v>
      </c>
      <c r="E39" s="388"/>
      <c r="F39" s="388"/>
      <c r="G39" s="425"/>
      <c r="H39" s="17">
        <f>'Общий прайс'!E245</f>
        <v>20500</v>
      </c>
      <c r="I39" s="71">
        <f t="shared" si="4"/>
        <v>12300</v>
      </c>
      <c r="J39" s="515"/>
      <c r="K39" s="316"/>
      <c r="L39" s="329"/>
    </row>
    <row r="40" spans="1:12" ht="20.399999999999999" customHeight="1">
      <c r="A40" s="314"/>
      <c r="B40" s="20" t="str">
        <f>'Общий прайс'!C246</f>
        <v>RIVELATO Мойка AXEL 60 1-чаша 630*520мм brina арт.Х-60 brina</v>
      </c>
      <c r="C40" s="15">
        <v>17223</v>
      </c>
      <c r="D40" s="14" t="s">
        <v>1007</v>
      </c>
      <c r="E40" s="388"/>
      <c r="F40" s="388"/>
      <c r="G40" s="425"/>
      <c r="H40" s="17">
        <f>'Общий прайс'!E246</f>
        <v>20500</v>
      </c>
      <c r="I40" s="71">
        <f t="shared" si="4"/>
        <v>12300</v>
      </c>
      <c r="J40" s="515"/>
      <c r="K40" s="316"/>
      <c r="L40" s="329"/>
    </row>
    <row r="41" spans="1:12" ht="20.399999999999999" customHeight="1">
      <c r="A41" s="314"/>
      <c r="B41" s="20" t="str">
        <f>'Общий прайс'!C247</f>
        <v>RIVELATO Мойка AXEL 60 1-чаша 630*520мм grigio metallizzato арт.Х-60 grigio metallizzato</v>
      </c>
      <c r="C41" s="15">
        <v>17225</v>
      </c>
      <c r="D41" s="14" t="s">
        <v>1167</v>
      </c>
      <c r="E41" s="388"/>
      <c r="F41" s="388"/>
      <c r="G41" s="425"/>
      <c r="H41" s="17">
        <f>'Общий прайс'!E247</f>
        <v>20500</v>
      </c>
      <c r="I41" s="71">
        <f t="shared" si="4"/>
        <v>12300</v>
      </c>
      <c r="J41" s="515"/>
      <c r="K41" s="316"/>
      <c r="L41" s="329"/>
    </row>
    <row r="42" spans="1:12" ht="20.399999999999999" customHeight="1">
      <c r="A42" s="314"/>
      <c r="B42" s="20" t="str">
        <f>'Общий прайс'!C248</f>
        <v>RIVELATO Мойка AXEL 60 1-чаша 630*520мм nero арт.Х-60 nero</v>
      </c>
      <c r="C42" s="15">
        <v>17228</v>
      </c>
      <c r="D42" s="14" t="s">
        <v>1008</v>
      </c>
      <c r="E42" s="388"/>
      <c r="F42" s="388"/>
      <c r="G42" s="425"/>
      <c r="H42" s="17">
        <f>'Общий прайс'!E248</f>
        <v>20500</v>
      </c>
      <c r="I42" s="71">
        <f t="shared" si="4"/>
        <v>12300</v>
      </c>
      <c r="J42" s="515"/>
      <c r="K42" s="316"/>
      <c r="L42" s="329"/>
    </row>
    <row r="43" spans="1:12" ht="20.399999999999999" customHeight="1">
      <c r="A43" s="314"/>
      <c r="B43" s="20" t="str">
        <f>'Общий прайс'!C249</f>
        <v>RIVELATO Мойка AXEL 60 1-чаша 630*520мм topazio арт.Х-60 topazio</v>
      </c>
      <c r="C43" s="15">
        <v>17227</v>
      </c>
      <c r="D43" s="14" t="s">
        <v>1168</v>
      </c>
      <c r="E43" s="388"/>
      <c r="F43" s="388"/>
      <c r="G43" s="425"/>
      <c r="H43" s="17">
        <f>'Общий прайс'!E249</f>
        <v>20500</v>
      </c>
      <c r="I43" s="71">
        <f t="shared" si="4"/>
        <v>12300</v>
      </c>
      <c r="J43" s="516"/>
      <c r="K43" s="317"/>
      <c r="L43" s="329"/>
    </row>
    <row r="44" spans="1:12">
      <c r="A44" s="65" t="s">
        <v>1372</v>
      </c>
      <c r="B44" s="66"/>
      <c r="C44" s="449" t="s">
        <v>1158</v>
      </c>
      <c r="D44" s="449"/>
      <c r="E44" s="449" t="s">
        <v>1159</v>
      </c>
      <c r="F44" s="449"/>
      <c r="G44" s="419" t="s">
        <v>1373</v>
      </c>
      <c r="H44" s="419"/>
      <c r="I44" s="419"/>
      <c r="J44" s="419"/>
      <c r="K44" s="419"/>
      <c r="L44" s="329"/>
    </row>
    <row r="45" spans="1:12" ht="20.399999999999999" customHeight="1">
      <c r="A45" s="314"/>
      <c r="B45" s="20" t="str">
        <f>'Общий прайс'!C250</f>
        <v>RIVELATO Мойка AXEL 70 1-чаша 730*520мм antracite арт.Х-70 antracite</v>
      </c>
      <c r="C45" s="15">
        <v>17230</v>
      </c>
      <c r="D45" s="14" t="s">
        <v>1005</v>
      </c>
      <c r="E45" s="388" t="s">
        <v>1374</v>
      </c>
      <c r="F45" s="388" t="s">
        <v>1375</v>
      </c>
      <c r="G45" s="425" t="s">
        <v>1164</v>
      </c>
      <c r="H45" s="17">
        <f>'Общий прайс'!E250</f>
        <v>23500</v>
      </c>
      <c r="I45" s="71">
        <f t="shared" ref="I45:I50" si="5">H45*(1-$I$2)</f>
        <v>14100</v>
      </c>
      <c r="J45" s="514" t="s">
        <v>1370</v>
      </c>
      <c r="K45" s="311" t="s">
        <v>1371</v>
      </c>
      <c r="L45" s="329"/>
    </row>
    <row r="46" spans="1:12" ht="20.399999999999999" customHeight="1">
      <c r="A46" s="314"/>
      <c r="B46" s="20" t="str">
        <f>'Общий прайс'!C251</f>
        <v>RIVELATO Мойка AXEL 70 1-чаша 730*520мм beige scuro арт.Х-70 beige scuro</v>
      </c>
      <c r="C46" s="15">
        <v>17235</v>
      </c>
      <c r="D46" s="14" t="s">
        <v>1024</v>
      </c>
      <c r="E46" s="388"/>
      <c r="F46" s="388"/>
      <c r="G46" s="425"/>
      <c r="H46" s="17">
        <f>'Общий прайс'!E251</f>
        <v>23500</v>
      </c>
      <c r="I46" s="71">
        <f t="shared" si="5"/>
        <v>14100</v>
      </c>
      <c r="J46" s="515"/>
      <c r="K46" s="316"/>
      <c r="L46" s="329"/>
    </row>
    <row r="47" spans="1:12" ht="20.399999999999999" customHeight="1">
      <c r="A47" s="314"/>
      <c r="B47" s="20" t="str">
        <f>'Общий прайс'!C252</f>
        <v>RIVELATO Мойка AXEL 70 1-чаша 730*520мм brina арт.Х-70 brina</v>
      </c>
      <c r="C47" s="15">
        <v>17232</v>
      </c>
      <c r="D47" s="14" t="s">
        <v>1007</v>
      </c>
      <c r="E47" s="388"/>
      <c r="F47" s="388"/>
      <c r="G47" s="425"/>
      <c r="H47" s="17">
        <f>'Общий прайс'!E252</f>
        <v>23500</v>
      </c>
      <c r="I47" s="71">
        <f t="shared" si="5"/>
        <v>14100</v>
      </c>
      <c r="J47" s="515"/>
      <c r="K47" s="316"/>
      <c r="L47" s="329"/>
    </row>
    <row r="48" spans="1:12" ht="20.399999999999999" customHeight="1">
      <c r="A48" s="314"/>
      <c r="B48" s="20" t="str">
        <f>'Общий прайс'!C253</f>
        <v>RIVELATO Мойка AXEL 70 1-чаша 730*520мм grigio metallizzato арт.Х-70 grigio metallizzato</v>
      </c>
      <c r="C48" s="15">
        <v>17234</v>
      </c>
      <c r="D48" s="14" t="s">
        <v>1167</v>
      </c>
      <c r="E48" s="388"/>
      <c r="F48" s="388"/>
      <c r="G48" s="425"/>
      <c r="H48" s="17">
        <f>'Общий прайс'!E253</f>
        <v>23500</v>
      </c>
      <c r="I48" s="71">
        <f t="shared" si="5"/>
        <v>14100</v>
      </c>
      <c r="J48" s="515"/>
      <c r="K48" s="316"/>
      <c r="L48" s="329"/>
    </row>
    <row r="49" spans="1:12" ht="20.399999999999999" customHeight="1">
      <c r="A49" s="314"/>
      <c r="B49" s="20" t="str">
        <f>'Общий прайс'!C254</f>
        <v>RIVELATO Мойка AXEL 70 1-чаша 730*520мм nero арт.Х-70 nero</v>
      </c>
      <c r="C49" s="15">
        <v>17237</v>
      </c>
      <c r="D49" s="14" t="s">
        <v>1008</v>
      </c>
      <c r="E49" s="388"/>
      <c r="F49" s="388"/>
      <c r="G49" s="425"/>
      <c r="H49" s="17">
        <f>'Общий прайс'!E254</f>
        <v>23500</v>
      </c>
      <c r="I49" s="71">
        <f t="shared" si="5"/>
        <v>14100</v>
      </c>
      <c r="J49" s="515"/>
      <c r="K49" s="316"/>
      <c r="L49" s="329"/>
    </row>
    <row r="50" spans="1:12" ht="20.399999999999999" customHeight="1">
      <c r="A50" s="314"/>
      <c r="B50" s="20" t="str">
        <f>'Общий прайс'!C255</f>
        <v>RIVELATO Мойка AXEL 70 1-чаша 730*520мм topazio арт.Х-70 topazio</v>
      </c>
      <c r="C50" s="15">
        <v>17236</v>
      </c>
      <c r="D50" s="14" t="s">
        <v>1168</v>
      </c>
      <c r="E50" s="388"/>
      <c r="F50" s="388"/>
      <c r="G50" s="425"/>
      <c r="H50" s="17">
        <f>'Общий прайс'!E255</f>
        <v>23500</v>
      </c>
      <c r="I50" s="71">
        <f t="shared" si="5"/>
        <v>14100</v>
      </c>
      <c r="J50" s="516"/>
      <c r="K50" s="317"/>
      <c r="L50" s="450"/>
    </row>
    <row r="51" spans="1:12" ht="15.6">
      <c r="A51" s="457" t="s">
        <v>1376</v>
      </c>
      <c r="B51" s="297"/>
      <c r="C51" s="297"/>
      <c r="D51" s="297"/>
      <c r="E51" s="297"/>
      <c r="F51" s="297"/>
      <c r="G51" s="297"/>
      <c r="H51" s="297"/>
      <c r="I51" s="297"/>
      <c r="J51" s="297"/>
      <c r="K51" s="297"/>
      <c r="L51" s="298"/>
    </row>
    <row r="52" spans="1:12">
      <c r="A52" s="65" t="s">
        <v>1377</v>
      </c>
      <c r="B52" s="66"/>
      <c r="C52" s="449" t="s">
        <v>1158</v>
      </c>
      <c r="D52" s="449"/>
      <c r="E52" s="449" t="s">
        <v>1159</v>
      </c>
      <c r="F52" s="449"/>
      <c r="G52" s="419" t="s">
        <v>1378</v>
      </c>
      <c r="H52" s="419"/>
      <c r="I52" s="419"/>
      <c r="J52" s="419"/>
      <c r="K52" s="419"/>
      <c r="L52" s="332" t="s">
        <v>1379</v>
      </c>
    </row>
    <row r="53" spans="1:12" ht="35.4" customHeight="1">
      <c r="A53" s="314"/>
      <c r="B53" s="20" t="str">
        <f>'Общий прайс'!C304</f>
        <v>RIVELATO Мойка STRIA 6053 1-чаш 600*440 Bianco latte арт.SR-6053 Bianco latte</v>
      </c>
      <c r="C53" s="15">
        <v>19152</v>
      </c>
      <c r="D53" s="14" t="s">
        <v>1206</v>
      </c>
      <c r="E53" s="388" t="s">
        <v>1380</v>
      </c>
      <c r="F53" s="388" t="s">
        <v>1381</v>
      </c>
      <c r="G53" s="425" t="s">
        <v>1187</v>
      </c>
      <c r="H53" s="17">
        <f>'Общий прайс'!E304</f>
        <v>39990</v>
      </c>
      <c r="I53" s="71">
        <f>H53*(1-$I$3)</f>
        <v>23994</v>
      </c>
      <c r="J53" s="517" t="s">
        <v>1382</v>
      </c>
      <c r="K53" s="517" t="s">
        <v>1326</v>
      </c>
      <c r="L53" s="330"/>
    </row>
    <row r="54" spans="1:12" ht="35.4" customHeight="1">
      <c r="A54" s="314"/>
      <c r="B54" s="20" t="str">
        <f>'Общий прайс'!C306</f>
        <v>RIVELATO Мойка STRIA 6053 1-чаш 600*440 Grigio puro арт.SR-6053 Grigio puro</v>
      </c>
      <c r="C54" s="15">
        <v>19346</v>
      </c>
      <c r="D54" s="14" t="s">
        <v>1383</v>
      </c>
      <c r="E54" s="388"/>
      <c r="F54" s="388"/>
      <c r="G54" s="425"/>
      <c r="H54" s="17">
        <f>'Общий прайс'!E306</f>
        <v>39990</v>
      </c>
      <c r="I54" s="71">
        <f>H54*(1-$I$3)</f>
        <v>23994</v>
      </c>
      <c r="J54" s="465"/>
      <c r="K54" s="465"/>
      <c r="L54" s="330"/>
    </row>
    <row r="55" spans="1:12" ht="35.4" customHeight="1">
      <c r="A55" s="314"/>
      <c r="B55" s="20" t="str">
        <f>'Общий прайс'!C307</f>
        <v>RIVELATO Мойка STRIA 6053 1-чаш 600*440 Nero profondo арт.SR-6053 Nero profondo</v>
      </c>
      <c r="C55" s="15">
        <v>19347</v>
      </c>
      <c r="D55" s="14" t="s">
        <v>1212</v>
      </c>
      <c r="E55" s="388"/>
      <c r="F55" s="388"/>
      <c r="G55" s="425"/>
      <c r="H55" s="17">
        <f>'Общий прайс'!E307</f>
        <v>39990</v>
      </c>
      <c r="I55" s="71">
        <f>H55*(1-$I$3)</f>
        <v>23994</v>
      </c>
      <c r="J55" s="465"/>
      <c r="K55" s="465"/>
      <c r="L55" s="330"/>
    </row>
    <row r="56" spans="1:12" ht="35.4" customHeight="1">
      <c r="A56" s="314"/>
      <c r="B56" s="20" t="str">
        <f>'Общий прайс'!C308</f>
        <v>RIVELATO Мойка STRIA 6053 1-чаш 600*440 Sabbia арт.SR-6053 Sabbia</v>
      </c>
      <c r="C56" s="15">
        <v>19345</v>
      </c>
      <c r="D56" s="14" t="s">
        <v>1384</v>
      </c>
      <c r="E56" s="388"/>
      <c r="F56" s="388"/>
      <c r="G56" s="425"/>
      <c r="H56" s="17">
        <f>'Общий прайс'!E308</f>
        <v>39990</v>
      </c>
      <c r="I56" s="71">
        <f>H56*(1-$I$3)</f>
        <v>23994</v>
      </c>
      <c r="J56" s="466"/>
      <c r="K56" s="466"/>
      <c r="L56" s="330"/>
    </row>
    <row r="57" spans="1:12">
      <c r="A57" s="65" t="s">
        <v>1385</v>
      </c>
      <c r="B57" s="66"/>
      <c r="C57" s="449" t="s">
        <v>1158</v>
      </c>
      <c r="D57" s="449"/>
      <c r="E57" s="449" t="s">
        <v>1159</v>
      </c>
      <c r="F57" s="449"/>
      <c r="G57" s="419" t="s">
        <v>1386</v>
      </c>
      <c r="H57" s="419"/>
      <c r="I57" s="419"/>
      <c r="J57" s="419"/>
      <c r="K57" s="419"/>
      <c r="L57" s="330"/>
    </row>
    <row r="58" spans="1:12" ht="57" customHeight="1">
      <c r="A58" s="314"/>
      <c r="B58" s="20" t="str">
        <f>'Общий прайс'!C310</f>
        <v>RIVELATO Мойка STRIA 6963 1-чаш 690*443 Bianco latte арт.SR-6963 Bianco latte</v>
      </c>
      <c r="C58" s="15">
        <v>19150</v>
      </c>
      <c r="D58" s="14" t="s">
        <v>1206</v>
      </c>
      <c r="E58" s="388" t="s">
        <v>1387</v>
      </c>
      <c r="F58" s="388" t="s">
        <v>1388</v>
      </c>
      <c r="G58" s="425" t="s">
        <v>1187</v>
      </c>
      <c r="H58" s="17">
        <f>'Общий прайс'!E310</f>
        <v>40990</v>
      </c>
      <c r="I58" s="71">
        <f>H58*(1-$I$3)</f>
        <v>24594</v>
      </c>
      <c r="J58" s="517" t="s">
        <v>1389</v>
      </c>
      <c r="K58" s="517" t="s">
        <v>1326</v>
      </c>
      <c r="L58" s="330"/>
    </row>
    <row r="59" spans="1:12" ht="57" customHeight="1">
      <c r="A59" s="314"/>
      <c r="B59" s="20" t="str">
        <f>'Общий прайс'!C312</f>
        <v>RIVELATO Мойка STRIA 6963 1-чаш 690*443 Nero profondo арт.SR-6963 Nero profondo</v>
      </c>
      <c r="C59" s="15">
        <v>19350</v>
      </c>
      <c r="D59" s="14" t="s">
        <v>1212</v>
      </c>
      <c r="E59" s="388"/>
      <c r="F59" s="388"/>
      <c r="G59" s="425"/>
      <c r="H59" s="17">
        <f>'Общий прайс'!E312</f>
        <v>40990</v>
      </c>
      <c r="I59" s="71">
        <f>H59*(1-$I$3)</f>
        <v>24594</v>
      </c>
      <c r="J59" s="466"/>
      <c r="K59" s="466"/>
      <c r="L59" s="330"/>
    </row>
    <row r="60" spans="1:12">
      <c r="A60" s="65" t="s">
        <v>1390</v>
      </c>
      <c r="B60" s="66"/>
      <c r="C60" s="449" t="s">
        <v>1158</v>
      </c>
      <c r="D60" s="449"/>
      <c r="E60" s="449" t="s">
        <v>1159</v>
      </c>
      <c r="F60" s="449"/>
      <c r="G60" s="419" t="s">
        <v>1391</v>
      </c>
      <c r="H60" s="419"/>
      <c r="I60" s="419"/>
      <c r="J60" s="419"/>
      <c r="K60" s="419"/>
      <c r="L60" s="330"/>
    </row>
    <row r="61" spans="1:12" ht="32.4" customHeight="1">
      <c r="A61" s="314"/>
      <c r="B61" s="20" t="str">
        <f>'Общий прайс'!C313</f>
        <v>RIVELATO Мойка STRIA 7669 1-чаш 760*435 Bianco latte арт.SR-7669 Bianco latte</v>
      </c>
      <c r="C61" s="15">
        <v>19151</v>
      </c>
      <c r="D61" s="14" t="s">
        <v>1206</v>
      </c>
      <c r="E61" s="388" t="s">
        <v>1392</v>
      </c>
      <c r="F61" s="388" t="s">
        <v>1393</v>
      </c>
      <c r="G61" s="425" t="s">
        <v>1187</v>
      </c>
      <c r="H61" s="17">
        <f>'Общий прайс'!E313</f>
        <v>41990</v>
      </c>
      <c r="I61" s="71">
        <f>H61*(1-$I$3)</f>
        <v>25194</v>
      </c>
      <c r="J61" s="517" t="s">
        <v>1394</v>
      </c>
      <c r="K61" s="517" t="s">
        <v>1326</v>
      </c>
      <c r="L61" s="330"/>
    </row>
    <row r="62" spans="1:12" ht="32.4" customHeight="1">
      <c r="A62" s="314"/>
      <c r="B62" s="20" t="str">
        <f>'Общий прайс'!C314</f>
        <v>RIVELATO Мойка STRIA 7669 1-чаш 760*435 Grigio puro арт.SR-7669 Grigio puro</v>
      </c>
      <c r="C62" s="15">
        <v>19353</v>
      </c>
      <c r="D62" s="14" t="s">
        <v>1383</v>
      </c>
      <c r="E62" s="388"/>
      <c r="F62" s="388"/>
      <c r="G62" s="425"/>
      <c r="H62" s="17">
        <f>'Общий прайс'!E314</f>
        <v>41990</v>
      </c>
      <c r="I62" s="71">
        <f>H62*(1-$I$3)</f>
        <v>25194</v>
      </c>
      <c r="J62" s="465"/>
      <c r="K62" s="465"/>
      <c r="L62" s="330"/>
    </row>
    <row r="63" spans="1:12" ht="32.4" customHeight="1">
      <c r="A63" s="314"/>
      <c r="B63" s="20" t="str">
        <f>'Общий прайс'!C315</f>
        <v>RIVELATO Мойка STRIA 7669 1-чаш 760*435 Nero profondo арт.SR-7669 Nero profondo</v>
      </c>
      <c r="C63" s="15">
        <v>19354</v>
      </c>
      <c r="D63" s="14" t="s">
        <v>1212</v>
      </c>
      <c r="E63" s="388"/>
      <c r="F63" s="388"/>
      <c r="G63" s="425"/>
      <c r="H63" s="17">
        <f>'Общий прайс'!E315</f>
        <v>41990</v>
      </c>
      <c r="I63" s="71">
        <f>H63*(1-$I$3)</f>
        <v>25194</v>
      </c>
      <c r="J63" s="465"/>
      <c r="K63" s="465"/>
      <c r="L63" s="330"/>
    </row>
    <row r="64" spans="1:12" ht="32.4" customHeight="1">
      <c r="A64" s="314"/>
      <c r="B64" s="20" t="str">
        <f>'Общий прайс'!C316</f>
        <v>RIVELATO Мойка STRIA 7669 1-чаш 760*435 Sabbia арт.SR-7669 Sabbia</v>
      </c>
      <c r="C64" s="15">
        <v>19352</v>
      </c>
      <c r="D64" s="14" t="s">
        <v>1384</v>
      </c>
      <c r="E64" s="388"/>
      <c r="F64" s="388"/>
      <c r="G64" s="425"/>
      <c r="H64" s="17">
        <f>'Общий прайс'!E316</f>
        <v>41990</v>
      </c>
      <c r="I64" s="71">
        <f>H64*(1-$I$3)</f>
        <v>25194</v>
      </c>
      <c r="J64" s="466"/>
      <c r="K64" s="466"/>
      <c r="L64" s="330"/>
    </row>
    <row r="65" spans="1:12">
      <c r="A65" s="65" t="s">
        <v>1395</v>
      </c>
      <c r="B65" s="66"/>
      <c r="C65" s="449" t="s">
        <v>1158</v>
      </c>
      <c r="D65" s="449"/>
      <c r="E65" s="449" t="s">
        <v>1159</v>
      </c>
      <c r="F65" s="449"/>
      <c r="G65" s="419" t="s">
        <v>1396</v>
      </c>
      <c r="H65" s="419"/>
      <c r="I65" s="419"/>
      <c r="J65" s="419"/>
      <c r="K65" s="419"/>
      <c r="L65" s="330"/>
    </row>
    <row r="66" spans="1:12" ht="42.9" customHeight="1">
      <c r="A66" s="314"/>
      <c r="B66" s="20" t="str">
        <f>'Общий прайс'!C333</f>
        <v>RIVELATO Мойка ZENO 6950 1-чаш 690*500 Bianco latte арт.ZN-6950 Bianco latte</v>
      </c>
      <c r="C66" s="15">
        <v>19143</v>
      </c>
      <c r="D66" s="14" t="s">
        <v>1206</v>
      </c>
      <c r="E66" s="388" t="s">
        <v>1397</v>
      </c>
      <c r="F66" s="388" t="s">
        <v>1398</v>
      </c>
      <c r="G66" s="425" t="s">
        <v>1164</v>
      </c>
      <c r="H66" s="17">
        <f>'Общий прайс'!E333</f>
        <v>38990</v>
      </c>
      <c r="I66" s="71">
        <f>H66*(1-$I$3)</f>
        <v>23394</v>
      </c>
      <c r="J66" s="517" t="s">
        <v>1399</v>
      </c>
      <c r="K66" s="517" t="s">
        <v>1326</v>
      </c>
      <c r="L66" s="330"/>
    </row>
    <row r="67" spans="1:12" ht="42.9" customHeight="1">
      <c r="A67" s="314"/>
      <c r="B67" s="20" t="str">
        <f>'Общий прайс'!C335</f>
        <v>RIVELATO Мойка ZENO 6950 1-чаш 690*500 Nero profondo арт.ZN-6950 Nero profondo</v>
      </c>
      <c r="C67" s="15">
        <v>19368</v>
      </c>
      <c r="D67" s="14" t="s">
        <v>1212</v>
      </c>
      <c r="E67" s="388"/>
      <c r="F67" s="388"/>
      <c r="G67" s="425"/>
      <c r="H67" s="17">
        <f>'Общий прайс'!E335</f>
        <v>38990</v>
      </c>
      <c r="I67" s="71">
        <f>H67*(1-$I$3)</f>
        <v>23394</v>
      </c>
      <c r="J67" s="465"/>
      <c r="K67" s="465"/>
      <c r="L67" s="330"/>
    </row>
    <row r="68" spans="1:12" ht="42.9" customHeight="1">
      <c r="A68" s="314"/>
      <c r="B68" s="20" t="str">
        <f>'Общий прайс'!C336</f>
        <v>RIVELATO Мойка ZENO 6950 1-чаш 690*500 Sabbia арт.ZN-6950 Sabbia</v>
      </c>
      <c r="C68" s="15">
        <v>19367</v>
      </c>
      <c r="D68" s="14" t="s">
        <v>1384</v>
      </c>
      <c r="E68" s="388"/>
      <c r="F68" s="388"/>
      <c r="G68" s="425"/>
      <c r="H68" s="17">
        <f>'Общий прайс'!E336</f>
        <v>38990</v>
      </c>
      <c r="I68" s="71">
        <f>H68*(1-$I$3)</f>
        <v>23394</v>
      </c>
      <c r="J68" s="466"/>
      <c r="K68" s="466"/>
      <c r="L68" s="330"/>
    </row>
    <row r="69" spans="1:12">
      <c r="A69" s="65" t="s">
        <v>1400</v>
      </c>
      <c r="B69" s="66"/>
      <c r="C69" s="449" t="s">
        <v>1158</v>
      </c>
      <c r="D69" s="449"/>
      <c r="E69" s="449" t="s">
        <v>1159</v>
      </c>
      <c r="F69" s="449"/>
      <c r="G69" s="419" t="s">
        <v>1401</v>
      </c>
      <c r="H69" s="419"/>
      <c r="I69" s="419"/>
      <c r="J69" s="419"/>
      <c r="K69" s="419"/>
      <c r="L69" s="330"/>
    </row>
    <row r="70" spans="1:12" ht="35.4" customHeight="1">
      <c r="A70" s="314"/>
      <c r="B70" s="20" t="str">
        <f>'Общий прайс'!C337</f>
        <v>RIVELATO Мойка ZENO 7650 1-чаш 760*500 Bianco latte арт.ZN-7650 Bianco latte</v>
      </c>
      <c r="C70" s="15">
        <v>19144</v>
      </c>
      <c r="D70" s="14" t="s">
        <v>1206</v>
      </c>
      <c r="E70" s="388" t="s">
        <v>1402</v>
      </c>
      <c r="F70" s="388" t="s">
        <v>1403</v>
      </c>
      <c r="G70" s="425" t="s">
        <v>1164</v>
      </c>
      <c r="H70" s="17">
        <f>'Общий прайс'!E337</f>
        <v>39990</v>
      </c>
      <c r="I70" s="71">
        <f>H70*(1-$I$3)</f>
        <v>23994</v>
      </c>
      <c r="J70" s="517" t="s">
        <v>1399</v>
      </c>
      <c r="K70" s="517" t="s">
        <v>1326</v>
      </c>
      <c r="L70" s="330"/>
    </row>
    <row r="71" spans="1:12" ht="35.4" customHeight="1">
      <c r="A71" s="314"/>
      <c r="B71" s="20" t="str">
        <f>'Общий прайс'!C338</f>
        <v>RIVELATO Мойка ZENO 7650 1-чаш 760*500 Grigio puro арт.ZN-7650 Grigio puro</v>
      </c>
      <c r="C71" s="15">
        <v>19371</v>
      </c>
      <c r="D71" s="14" t="s">
        <v>1383</v>
      </c>
      <c r="E71" s="388"/>
      <c r="F71" s="388"/>
      <c r="G71" s="425"/>
      <c r="H71" s="17">
        <f>'Общий прайс'!E338</f>
        <v>39990</v>
      </c>
      <c r="I71" s="71">
        <f>H71*(1-$I$3)</f>
        <v>23994</v>
      </c>
      <c r="J71" s="465"/>
      <c r="K71" s="465"/>
      <c r="L71" s="330"/>
    </row>
    <row r="72" spans="1:12" ht="35.4" customHeight="1">
      <c r="A72" s="314"/>
      <c r="B72" s="20" t="str">
        <f>'Общий прайс'!C339</f>
        <v>RIVELATO Мойка ZENO 7650 1-чаш 760*500 Nero profondo арт.ZN-7650 Nero profondo</v>
      </c>
      <c r="C72" s="15">
        <v>19372</v>
      </c>
      <c r="D72" s="14" t="s">
        <v>1212</v>
      </c>
      <c r="E72" s="388"/>
      <c r="F72" s="388"/>
      <c r="G72" s="425"/>
      <c r="H72" s="17">
        <f>'Общий прайс'!E339</f>
        <v>39990</v>
      </c>
      <c r="I72" s="71">
        <f>H72*(1-$I$3)</f>
        <v>23994</v>
      </c>
      <c r="J72" s="465"/>
      <c r="K72" s="465"/>
      <c r="L72" s="330"/>
    </row>
    <row r="73" spans="1:12" ht="35.4" customHeight="1">
      <c r="A73" s="314"/>
      <c r="B73" s="20" t="str">
        <f>'Общий прайс'!C340</f>
        <v>RIVELATO Мойка ZENO 7650 1-чаш 760*500 Sabbia арт.ZN-7650 Sabbia</v>
      </c>
      <c r="C73" s="15">
        <v>19370</v>
      </c>
      <c r="D73" s="14" t="s">
        <v>1384</v>
      </c>
      <c r="E73" s="388"/>
      <c r="F73" s="388"/>
      <c r="G73" s="425"/>
      <c r="H73" s="17">
        <f>'Общий прайс'!E340</f>
        <v>39990</v>
      </c>
      <c r="I73" s="71">
        <f>H73*(1-$I$3)</f>
        <v>23994</v>
      </c>
      <c r="J73" s="466"/>
      <c r="K73" s="466"/>
      <c r="L73" s="331"/>
    </row>
    <row r="74" spans="1:12" ht="15.6">
      <c r="A74" s="457" t="s">
        <v>1404</v>
      </c>
      <c r="B74" s="297"/>
      <c r="C74" s="297"/>
      <c r="D74" s="297"/>
      <c r="E74" s="297"/>
      <c r="F74" s="297"/>
      <c r="G74" s="297"/>
      <c r="H74" s="297"/>
      <c r="I74" s="297"/>
      <c r="J74" s="297"/>
      <c r="K74" s="297"/>
      <c r="L74" s="298"/>
    </row>
    <row r="75" spans="1:12">
      <c r="A75" s="65" t="s">
        <v>1395</v>
      </c>
      <c r="B75" s="66"/>
      <c r="C75" s="449" t="s">
        <v>1158</v>
      </c>
      <c r="D75" s="449"/>
      <c r="E75" s="449" t="s">
        <v>1159</v>
      </c>
      <c r="F75" s="449"/>
      <c r="G75" s="419" t="s">
        <v>1396</v>
      </c>
      <c r="H75" s="419"/>
      <c r="I75" s="419"/>
      <c r="J75" s="419"/>
      <c r="K75" s="419"/>
      <c r="L75" s="332" t="s">
        <v>1405</v>
      </c>
    </row>
    <row r="76" spans="1:12" ht="108.75" customHeight="1">
      <c r="A76" s="67"/>
      <c r="B76" s="20" t="str">
        <f>'Общий прайс'!C334</f>
        <v>RIVELATO Мойка ZENO 6950 1-чаш 690*500 Calcestruzzo арт.ZN-6950 Calcestruzzo</v>
      </c>
      <c r="C76" s="15">
        <v>19369</v>
      </c>
      <c r="D76" s="14" t="s">
        <v>1221</v>
      </c>
      <c r="E76" s="15" t="s">
        <v>1397</v>
      </c>
      <c r="F76" s="15" t="s">
        <v>1398</v>
      </c>
      <c r="G76" s="69" t="s">
        <v>1164</v>
      </c>
      <c r="H76" s="17">
        <f>'Общий прайс'!E334</f>
        <v>38990</v>
      </c>
      <c r="I76" s="71">
        <f>H76*(1-$I$3)</f>
        <v>23394</v>
      </c>
      <c r="J76" s="72" t="s">
        <v>1399</v>
      </c>
      <c r="K76" s="89" t="s">
        <v>1326</v>
      </c>
      <c r="L76" s="330"/>
    </row>
    <row r="77" spans="1:12">
      <c r="A77" s="65" t="s">
        <v>1377</v>
      </c>
      <c r="B77" s="66"/>
      <c r="C77" s="449" t="s">
        <v>1158</v>
      </c>
      <c r="D77" s="449"/>
      <c r="E77" s="449" t="s">
        <v>1159</v>
      </c>
      <c r="F77" s="449"/>
      <c r="G77" s="419" t="s">
        <v>1378</v>
      </c>
      <c r="H77" s="419"/>
      <c r="I77" s="419"/>
      <c r="J77" s="419"/>
      <c r="K77" s="419"/>
      <c r="L77" s="330"/>
    </row>
    <row r="78" spans="1:12" ht="61.5" customHeight="1">
      <c r="A78" s="314"/>
      <c r="B78" s="20" t="str">
        <f>'Общий прайс'!C305</f>
        <v>RIVELATO Мойка STRIA 6053 1-чаш 600*440 Calcestruzzo арт.SR-6053 Calcestruzzo</v>
      </c>
      <c r="C78" s="15">
        <v>19349</v>
      </c>
      <c r="D78" s="14" t="s">
        <v>1221</v>
      </c>
      <c r="E78" s="388" t="s">
        <v>1380</v>
      </c>
      <c r="F78" s="388" t="s">
        <v>1381</v>
      </c>
      <c r="G78" s="425" t="s">
        <v>1187</v>
      </c>
      <c r="H78" s="17">
        <f>'Общий прайс'!E305</f>
        <v>37990</v>
      </c>
      <c r="I78" s="71">
        <f>H78*(1-$I$3)</f>
        <v>22794</v>
      </c>
      <c r="J78" s="517" t="s">
        <v>1394</v>
      </c>
      <c r="K78" s="517" t="s">
        <v>1326</v>
      </c>
      <c r="L78" s="330"/>
    </row>
    <row r="79" spans="1:12" ht="61.5" customHeight="1">
      <c r="A79" s="314"/>
      <c r="B79" s="20" t="str">
        <f>'Общий прайс'!C309</f>
        <v>RIVELATO Мойка STRIA 6053 1-чаш 600*440 Titanio арт.SR-6053 Titanio</v>
      </c>
      <c r="C79" s="15">
        <v>19348</v>
      </c>
      <c r="D79" s="14" t="s">
        <v>1223</v>
      </c>
      <c r="E79" s="388"/>
      <c r="F79" s="388"/>
      <c r="G79" s="425"/>
      <c r="H79" s="17">
        <f>'Общий прайс'!E309</f>
        <v>37990</v>
      </c>
      <c r="I79" s="71">
        <f>H79*(1-$I$3)</f>
        <v>22794</v>
      </c>
      <c r="J79" s="466"/>
      <c r="K79" s="466"/>
      <c r="L79" s="330"/>
    </row>
    <row r="80" spans="1:12">
      <c r="A80" s="65" t="s">
        <v>1385</v>
      </c>
      <c r="B80" s="66"/>
      <c r="C80" s="449" t="s">
        <v>1158</v>
      </c>
      <c r="D80" s="449"/>
      <c r="E80" s="449" t="s">
        <v>1159</v>
      </c>
      <c r="F80" s="449"/>
      <c r="G80" s="419" t="s">
        <v>1386</v>
      </c>
      <c r="H80" s="419"/>
      <c r="I80" s="419"/>
      <c r="J80" s="419"/>
      <c r="K80" s="419"/>
      <c r="L80" s="330"/>
    </row>
    <row r="81" spans="1:12" ht="124.5" customHeight="1">
      <c r="A81" s="77"/>
      <c r="B81" s="78" t="str">
        <f>'Общий прайс'!C311</f>
        <v>RIVELATO Мойка STRIA 6963 1-чаш 690*443 Calcestruzzo арт.SR-6963 Calcestruzzo</v>
      </c>
      <c r="C81" s="79">
        <v>19351</v>
      </c>
      <c r="D81" s="80" t="s">
        <v>1221</v>
      </c>
      <c r="E81" s="79" t="s">
        <v>1387</v>
      </c>
      <c r="F81" s="79" t="s">
        <v>1388</v>
      </c>
      <c r="G81" s="81" t="s">
        <v>1187</v>
      </c>
      <c r="H81" s="82">
        <f>'Общий прайс'!E311</f>
        <v>38990</v>
      </c>
      <c r="I81" s="83">
        <f>H81*(1-$I$3)</f>
        <v>23394</v>
      </c>
      <c r="J81" s="90" t="s">
        <v>1394</v>
      </c>
      <c r="K81" s="80" t="s">
        <v>1326</v>
      </c>
      <c r="L81" s="333"/>
    </row>
    <row r="82" spans="1:12">
      <c r="C82" s="1"/>
      <c r="H82" s="1"/>
    </row>
    <row r="83" spans="1:12">
      <c r="C83" s="1"/>
      <c r="H83" s="1"/>
    </row>
    <row r="84" spans="1:12">
      <c r="C84" s="1"/>
      <c r="H84" s="1"/>
    </row>
    <row r="85" spans="1:12">
      <c r="C85" s="1"/>
      <c r="H85" s="1"/>
    </row>
    <row r="86" spans="1:12">
      <c r="C86" s="1"/>
      <c r="H86" s="1"/>
    </row>
    <row r="87" spans="1:12">
      <c r="C87" s="1"/>
      <c r="H87" s="1"/>
    </row>
    <row r="88" spans="1:12">
      <c r="C88" s="1"/>
      <c r="H88" s="1"/>
    </row>
    <row r="89" spans="1:12">
      <c r="C89" s="1"/>
      <c r="H89" s="1"/>
    </row>
    <row r="90" spans="1:12">
      <c r="C90" s="1"/>
      <c r="H90" s="1"/>
    </row>
    <row r="91" spans="1:12">
      <c r="C91" s="1"/>
      <c r="H91" s="1"/>
    </row>
    <row r="92" spans="1:12">
      <c r="C92" s="1"/>
      <c r="H92" s="1"/>
    </row>
    <row r="93" spans="1:12">
      <c r="C93" s="1"/>
      <c r="H93" s="1"/>
    </row>
    <row r="94" spans="1:12">
      <c r="C94" s="1"/>
      <c r="H94" s="1"/>
    </row>
    <row r="95" spans="1:12">
      <c r="C95" s="1"/>
      <c r="H95" s="1"/>
    </row>
    <row r="96" spans="1:12">
      <c r="C96" s="1"/>
      <c r="H96" s="1"/>
    </row>
    <row r="97" spans="3:8">
      <c r="C97" s="1"/>
      <c r="H97" s="1"/>
    </row>
    <row r="98" spans="3:8">
      <c r="C98" s="1"/>
      <c r="H98" s="1"/>
    </row>
    <row r="99" spans="3:8">
      <c r="C99" s="1"/>
      <c r="H99" s="1"/>
    </row>
    <row r="100" spans="3:8">
      <c r="C100" s="1"/>
      <c r="H100" s="1"/>
    </row>
    <row r="101" spans="3:8">
      <c r="C101" s="1"/>
      <c r="H101" s="1"/>
    </row>
    <row r="102" spans="3:8">
      <c r="C102" s="1"/>
      <c r="H102" s="1"/>
    </row>
    <row r="103" spans="3:8">
      <c r="C103" s="1"/>
      <c r="H103" s="1"/>
    </row>
    <row r="104" spans="3:8">
      <c r="C104" s="1"/>
      <c r="H104" s="1"/>
    </row>
    <row r="105" spans="3:8">
      <c r="C105" s="1"/>
      <c r="H105" s="1"/>
    </row>
    <row r="106" spans="3:8">
      <c r="C106" s="1"/>
      <c r="H106" s="1"/>
    </row>
    <row r="107" spans="3:8">
      <c r="C107" s="1"/>
      <c r="H107" s="1"/>
    </row>
    <row r="108" spans="3:8">
      <c r="C108" s="1"/>
      <c r="H108" s="1"/>
    </row>
    <row r="109" spans="3:8">
      <c r="C109" s="1"/>
      <c r="H109" s="1"/>
    </row>
    <row r="110" spans="3:8">
      <c r="C110" s="1"/>
      <c r="H110" s="1"/>
    </row>
    <row r="111" spans="3:8">
      <c r="C111" s="1"/>
      <c r="H111" s="1"/>
    </row>
    <row r="112" spans="3:8">
      <c r="C112" s="1"/>
      <c r="H112" s="1"/>
    </row>
    <row r="113" spans="3:8">
      <c r="C113" s="1"/>
      <c r="H113" s="1"/>
    </row>
    <row r="114" spans="3:8" ht="45" customHeight="1">
      <c r="C114" s="1"/>
      <c r="H114" s="1"/>
    </row>
    <row r="115" spans="3:8" ht="45" customHeight="1">
      <c r="C115" s="1"/>
      <c r="H115" s="1"/>
    </row>
    <row r="116" spans="3:8">
      <c r="C116" s="1"/>
      <c r="H116" s="1"/>
    </row>
    <row r="117" spans="3:8" ht="45.9" customHeight="1">
      <c r="C117" s="1"/>
      <c r="H117" s="1"/>
    </row>
    <row r="118" spans="3:8" ht="45.9" customHeight="1">
      <c r="C118" s="1"/>
      <c r="H118" s="1"/>
    </row>
    <row r="119" spans="3:8">
      <c r="C119" s="1"/>
      <c r="H119" s="1"/>
    </row>
    <row r="120" spans="3:8" ht="47.4" customHeight="1">
      <c r="C120" s="1"/>
      <c r="H120" s="1"/>
    </row>
    <row r="121" spans="3:8" ht="47.4" customHeight="1">
      <c r="C121" s="1"/>
      <c r="H121" s="1"/>
    </row>
    <row r="122" spans="3:8">
      <c r="C122" s="1"/>
      <c r="H122" s="1"/>
    </row>
    <row r="123" spans="3:8">
      <c r="C123" s="1"/>
      <c r="H123" s="1"/>
    </row>
    <row r="124" spans="3:8" ht="26.4" customHeight="1">
      <c r="C124" s="1"/>
      <c r="H124" s="1"/>
    </row>
    <row r="125" spans="3:8" ht="26.4" customHeight="1">
      <c r="C125" s="1"/>
      <c r="H125" s="1"/>
    </row>
    <row r="126" spans="3:8" ht="26.4" customHeight="1">
      <c r="C126" s="1"/>
      <c r="H126" s="1"/>
    </row>
    <row r="127" spans="3:8" ht="26.4" customHeight="1">
      <c r="C127" s="1"/>
      <c r="H127" s="1"/>
    </row>
    <row r="128" spans="3:8">
      <c r="C128" s="1"/>
      <c r="H128" s="1"/>
    </row>
    <row r="129" spans="3:8">
      <c r="C129" s="1"/>
      <c r="H129" s="1"/>
    </row>
    <row r="130" spans="3:8">
      <c r="C130" s="1"/>
      <c r="H130" s="1"/>
    </row>
    <row r="131" spans="3:8">
      <c r="C131" s="1"/>
      <c r="H131" s="1"/>
    </row>
    <row r="132" spans="3:8">
      <c r="C132" s="1"/>
      <c r="H132" s="1"/>
    </row>
    <row r="133" spans="3:8">
      <c r="C133" s="1"/>
      <c r="H133" s="1"/>
    </row>
    <row r="134" spans="3:8">
      <c r="C134" s="1"/>
      <c r="H134" s="1"/>
    </row>
    <row r="135" spans="3:8">
      <c r="C135" s="1"/>
      <c r="H135" s="1"/>
    </row>
    <row r="136" spans="3:8">
      <c r="C136" s="1"/>
      <c r="H136" s="1"/>
    </row>
    <row r="137" spans="3:8">
      <c r="C137" s="1"/>
      <c r="H137" s="1"/>
    </row>
    <row r="138" spans="3:8">
      <c r="C138" s="1"/>
      <c r="H138" s="1"/>
    </row>
    <row r="139" spans="3:8">
      <c r="C139" s="1"/>
      <c r="H139" s="1"/>
    </row>
    <row r="140" spans="3:8">
      <c r="C140" s="1"/>
      <c r="H140" s="1"/>
    </row>
    <row r="141" spans="3:8">
      <c r="C141" s="1"/>
      <c r="H141" s="1"/>
    </row>
    <row r="142" spans="3:8">
      <c r="C142" s="1"/>
      <c r="H142" s="1"/>
    </row>
    <row r="143" spans="3:8">
      <c r="C143" s="1"/>
      <c r="H143" s="1"/>
    </row>
    <row r="144" spans="3:8">
      <c r="C144" s="1"/>
      <c r="H144" s="1"/>
    </row>
  </sheetData>
  <mergeCells count="149">
    <mergeCell ref="K66:K68"/>
    <mergeCell ref="K70:K73"/>
    <mergeCell ref="K78:K79"/>
    <mergeCell ref="G53:G56"/>
    <mergeCell ref="G58:G59"/>
    <mergeCell ref="G61:G64"/>
    <mergeCell ref="G66:G68"/>
    <mergeCell ref="G70:G73"/>
    <mergeCell ref="G78:G79"/>
    <mergeCell ref="J66:J68"/>
    <mergeCell ref="J70:J73"/>
    <mergeCell ref="J78:J79"/>
    <mergeCell ref="J17:J22"/>
    <mergeCell ref="J24:J29"/>
    <mergeCell ref="J31:J36"/>
    <mergeCell ref="J38:J43"/>
    <mergeCell ref="J45:J50"/>
    <mergeCell ref="J53:J56"/>
    <mergeCell ref="K53:K56"/>
    <mergeCell ref="K58:K59"/>
    <mergeCell ref="K61:K64"/>
    <mergeCell ref="E53:E56"/>
    <mergeCell ref="E58:E59"/>
    <mergeCell ref="E61:E64"/>
    <mergeCell ref="E66:E68"/>
    <mergeCell ref="E70:E73"/>
    <mergeCell ref="E78:E79"/>
    <mergeCell ref="F31:F36"/>
    <mergeCell ref="F38:F43"/>
    <mergeCell ref="F45:F50"/>
    <mergeCell ref="F53:F56"/>
    <mergeCell ref="F58:F59"/>
    <mergeCell ref="F61:F64"/>
    <mergeCell ref="F66:F68"/>
    <mergeCell ref="F70:F73"/>
    <mergeCell ref="F78:F79"/>
    <mergeCell ref="E80:F80"/>
    <mergeCell ref="G80:K80"/>
    <mergeCell ref="A5:A6"/>
    <mergeCell ref="A10:A15"/>
    <mergeCell ref="A17:A22"/>
    <mergeCell ref="A24:A29"/>
    <mergeCell ref="A31:A36"/>
    <mergeCell ref="A38:A43"/>
    <mergeCell ref="A45:A50"/>
    <mergeCell ref="A53:A56"/>
    <mergeCell ref="A58:A59"/>
    <mergeCell ref="A61:A64"/>
    <mergeCell ref="A66:A68"/>
    <mergeCell ref="A70:A73"/>
    <mergeCell ref="A78:A79"/>
    <mergeCell ref="B5:B6"/>
    <mergeCell ref="B13:B15"/>
    <mergeCell ref="B20:B22"/>
    <mergeCell ref="C5:C6"/>
    <mergeCell ref="C13:C15"/>
    <mergeCell ref="C20:C22"/>
    <mergeCell ref="D5:D6"/>
    <mergeCell ref="D13:D15"/>
    <mergeCell ref="E31:E36"/>
    <mergeCell ref="C69:D69"/>
    <mergeCell ref="E69:F69"/>
    <mergeCell ref="G69:K69"/>
    <mergeCell ref="A74:L74"/>
    <mergeCell ref="C75:D75"/>
    <mergeCell ref="E75:F75"/>
    <mergeCell ref="G75:K75"/>
    <mergeCell ref="C77:D77"/>
    <mergeCell ref="E77:F77"/>
    <mergeCell ref="G77:K77"/>
    <mergeCell ref="L52:L73"/>
    <mergeCell ref="L75:L81"/>
    <mergeCell ref="C57:D57"/>
    <mergeCell ref="E57:F57"/>
    <mergeCell ref="G57:K57"/>
    <mergeCell ref="C60:D60"/>
    <mergeCell ref="E60:F60"/>
    <mergeCell ref="G60:K60"/>
    <mergeCell ref="C65:D65"/>
    <mergeCell ref="E65:F65"/>
    <mergeCell ref="G65:K65"/>
    <mergeCell ref="J58:J59"/>
    <mergeCell ref="J61:J64"/>
    <mergeCell ref="C80:D80"/>
    <mergeCell ref="C37:D37"/>
    <mergeCell ref="E37:F37"/>
    <mergeCell ref="G37:K37"/>
    <mergeCell ref="C44:D44"/>
    <mergeCell ref="E44:F44"/>
    <mergeCell ref="G44:K44"/>
    <mergeCell ref="A51:L51"/>
    <mergeCell ref="C52:D52"/>
    <mergeCell ref="E52:F52"/>
    <mergeCell ref="G52:K52"/>
    <mergeCell ref="L10:L50"/>
    <mergeCell ref="E38:E43"/>
    <mergeCell ref="E45:E50"/>
    <mergeCell ref="G31:G36"/>
    <mergeCell ref="G38:G43"/>
    <mergeCell ref="G45:G50"/>
    <mergeCell ref="K10:K15"/>
    <mergeCell ref="K17:K22"/>
    <mergeCell ref="K24:K29"/>
    <mergeCell ref="K31:K36"/>
    <mergeCell ref="K38:K43"/>
    <mergeCell ref="K45:K50"/>
    <mergeCell ref="I20:I22"/>
    <mergeCell ref="J10:J15"/>
    <mergeCell ref="O10:P10"/>
    <mergeCell ref="C16:D16"/>
    <mergeCell ref="E16:F16"/>
    <mergeCell ref="G16:K16"/>
    <mergeCell ref="N16:P16"/>
    <mergeCell ref="C23:D23"/>
    <mergeCell ref="E23:F23"/>
    <mergeCell ref="G23:K23"/>
    <mergeCell ref="C30:D30"/>
    <mergeCell ref="E30:F30"/>
    <mergeCell ref="G30:K30"/>
    <mergeCell ref="D20:D22"/>
    <mergeCell ref="E10:E15"/>
    <mergeCell ref="E17:E22"/>
    <mergeCell ref="E24:E29"/>
    <mergeCell ref="F10:F15"/>
    <mergeCell ref="F17:F22"/>
    <mergeCell ref="F24:F29"/>
    <mergeCell ref="G10:G15"/>
    <mergeCell ref="G17:G22"/>
    <mergeCell ref="G24:G29"/>
    <mergeCell ref="H13:H15"/>
    <mergeCell ref="H20:H22"/>
    <mergeCell ref="I13:I15"/>
    <mergeCell ref="G1:I1"/>
    <mergeCell ref="G2:H2"/>
    <mergeCell ref="N4:P4"/>
    <mergeCell ref="E5:F5"/>
    <mergeCell ref="H5:I5"/>
    <mergeCell ref="O5:P5"/>
    <mergeCell ref="A8:L8"/>
    <mergeCell ref="O8:P8"/>
    <mergeCell ref="C9:D9"/>
    <mergeCell ref="E9:F9"/>
    <mergeCell ref="G9:K9"/>
    <mergeCell ref="O9:P9"/>
    <mergeCell ref="I3:I4"/>
    <mergeCell ref="L5:L6"/>
    <mergeCell ref="N5:N6"/>
    <mergeCell ref="G3:H4"/>
    <mergeCell ref="J5:J6"/>
  </mergeCells>
  <hyperlinks>
    <hyperlink ref="N16:O16" location="Содержание!A1" display="Содержание"/>
    <hyperlink ref="O8" location="Дозаторы!A1" display="Смесители"/>
    <hyperlink ref="O8:P8" location="Смесители!A1" display="Смесители"/>
    <hyperlink ref="C23:D23" r:id="rId1" display="Рендер с интерьером"/>
    <hyperlink ref="E23:F23" r:id="rId2" display="Схема с размерами"/>
    <hyperlink ref="C30:D30" r:id="rId3" display="Рендер с интерьером"/>
    <hyperlink ref="E30:F30" r:id="rId4" display="Схема с размерами"/>
    <hyperlink ref="C37:D37" r:id="rId5" display="Рендер с интерьером"/>
    <hyperlink ref="E37:F37" r:id="rId6" display="Схема с размерами"/>
    <hyperlink ref="C44:D44" r:id="rId7" display="Рендер с интерьером"/>
    <hyperlink ref="E44:F44" r:id="rId8" display="Схема с размерами"/>
    <hyperlink ref="C52:D52" r:id="rId9" display="Рендер с интерьером"/>
    <hyperlink ref="E52:F52" r:id="rId10" display="Схема с размерами"/>
    <hyperlink ref="C57:D57" r:id="rId11" location=":~:text=101%2D61%2D87-,STRIA%206963,-%D0%90%D1%80%D1%82.%20SR%2D6963" display="Рендер с интерьером"/>
    <hyperlink ref="E57:F57" r:id="rId12" display="Схема с размерами"/>
    <hyperlink ref="C60:D60" r:id="rId13" location=":~:text=101%2D61%2D87-,STRIA%207669,-%D0%90%D1%80%D1%82.%20SR%2D7669" display="Рендер с интерьером"/>
    <hyperlink ref="E60:F60" r:id="rId14" display="Схема с размерами"/>
    <hyperlink ref="C65:D65" r:id="rId15" location=":~:text=101%2D61%2D87-,ZENO%206950,-%D0%90%D1%80%D1%82.%20ZN%2D6950" display="Рендер с интерьером"/>
    <hyperlink ref="E65:F65" r:id="rId16" display="Схема с размерами"/>
    <hyperlink ref="C69:D69" r:id="rId17" location=":~:text=101%2D61%2D87-,ZENO%207650,-%D0%90%D1%80%D1%82.%20ZN%2D7650" display="Рендер с интерьером"/>
    <hyperlink ref="E69:F69" r:id="rId18" display="Схема с размерами"/>
    <hyperlink ref="C75:D75" r:id="rId19" location=":~:text=101%2D61%2D87-,ZENO%206950,-%D0%90%D1%80%D1%82.%20ZN%2D6950" display="Рендер с интерьером"/>
    <hyperlink ref="E75:F75" r:id="rId20" display="Схема с размерами"/>
    <hyperlink ref="C77:D77" r:id="rId21" display="Рендер с интерьером"/>
    <hyperlink ref="E77:F77" r:id="rId22" display="Схема с размерами"/>
    <hyperlink ref="C80:D80" r:id="rId23" location=":~:text=101%2D61%2D87-,STRIA%206963,-%D0%90%D1%80%D1%82.%20SR%2D6963" display="Рендер с интерьером"/>
    <hyperlink ref="E80:F80" r:id="rId24" display="Схема с размерами"/>
    <hyperlink ref="C16:D16" r:id="rId25" display="Рендер с интерьером"/>
    <hyperlink ref="E16:F16" r:id="rId26" display="Схема с размерами"/>
    <hyperlink ref="O9" location="Дозаторы!A1" display="Дозаторы"/>
    <hyperlink ref="O10" location="Аксессуары!A1" display="Аксессуары"/>
    <hyperlink ref="O12" location="'Гранит 450'!A1" display="450"/>
    <hyperlink ref="O13" location="'Гранит 500'!A1" display="500"/>
    <hyperlink ref="O14" location="'Гранит 600'!A1" display="600"/>
    <hyperlink ref="P11" location="'нерж. сталь 400'!A1" display="400"/>
    <hyperlink ref="P12" location="'нерж. сталь 450'!A1" display="450"/>
    <hyperlink ref="P13" location="'нерж. сталь 500'!A1" display="500"/>
    <hyperlink ref="P14" location="'нерж. сталь 600'!A1" display="600"/>
    <hyperlink ref="O11" location="'Гранит 400'!A1" display="400"/>
    <hyperlink ref="O15" location="'Гранит 900'!A1" display="900"/>
    <hyperlink ref="P15" location="'нерж. сталь 900'!A1" display="900"/>
    <hyperlink ref="C9:D9" r:id="rId27" display="Рендер с интерьером"/>
    <hyperlink ref="E9:F9" r:id="rId28" display="Схема с размерами"/>
  </hyperlinks>
  <pageMargins left="0.7" right="0.7" top="0.75" bottom="0.75" header="0.3" footer="0.3"/>
  <drawing r:id="rId2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4C51"/>
  </sheetPr>
  <dimension ref="A1:P126"/>
  <sheetViews>
    <sheetView zoomScaleNormal="100" workbookViewId="0">
      <selection activeCell="H60" sqref="H60"/>
    </sheetView>
  </sheetViews>
  <sheetFormatPr defaultColWidth="9" defaultRowHeight="14.4"/>
  <cols>
    <col min="1" max="1" width="32.6640625" style="1" customWidth="1"/>
    <col min="2" max="2" width="19.33203125" style="1" customWidth="1"/>
    <col min="3" max="3" width="11.6640625" style="53" customWidth="1"/>
    <col min="4" max="4" width="13.44140625" style="1" customWidth="1"/>
    <col min="5" max="5" width="9.44140625" style="1" customWidth="1"/>
    <col min="6" max="6" width="11.44140625" style="1" customWidth="1"/>
    <col min="7" max="7" width="9.44140625" style="1" customWidth="1"/>
    <col min="8" max="8" width="8.33203125" style="54" customWidth="1"/>
    <col min="9" max="9" width="10.44140625" style="1" customWidth="1"/>
    <col min="10" max="10" width="27.109375" style="1" customWidth="1"/>
    <col min="11" max="11" width="34.109375" style="1" customWidth="1"/>
    <col min="12" max="12" width="60.6640625" style="1" customWidth="1"/>
    <col min="13" max="13" width="5.44140625" style="1" customWidth="1"/>
    <col min="14" max="14" width="14" style="1" customWidth="1"/>
    <col min="15" max="15" width="7.109375" style="1" customWidth="1"/>
    <col min="16" max="16" width="12.109375" style="1" customWidth="1"/>
    <col min="17" max="16384" width="9" style="1"/>
  </cols>
  <sheetData>
    <row r="1" spans="1:16" ht="14.25" customHeight="1">
      <c r="A1" s="55"/>
      <c r="H1" s="481" t="s">
        <v>978</v>
      </c>
      <c r="I1" s="482"/>
      <c r="J1" s="483"/>
    </row>
    <row r="2" spans="1:16" ht="14.25" customHeight="1">
      <c r="A2" s="55"/>
      <c r="H2" s="441" t="s">
        <v>4</v>
      </c>
      <c r="I2" s="442"/>
      <c r="J2" s="56">
        <f>'Общий прайс'!$F$2</f>
        <v>0.4</v>
      </c>
    </row>
    <row r="3" spans="1:16" ht="14.25" customHeight="1">
      <c r="A3" s="55"/>
      <c r="H3" s="468" t="s">
        <v>5</v>
      </c>
      <c r="I3" s="469"/>
      <c r="J3" s="443">
        <f>'Общий прайс'!$F$3</f>
        <v>0.4</v>
      </c>
    </row>
    <row r="4" spans="1:16" ht="14.25" customHeight="1">
      <c r="A4" s="55"/>
      <c r="H4" s="470"/>
      <c r="I4" s="471"/>
      <c r="J4" s="444"/>
    </row>
    <row r="5" spans="1:16" ht="14.25" customHeight="1">
      <c r="A5" s="55"/>
      <c r="H5" s="470"/>
      <c r="I5" s="471"/>
      <c r="J5" s="444"/>
      <c r="N5" s="284" t="s">
        <v>3</v>
      </c>
      <c r="O5" s="285"/>
      <c r="P5" s="286"/>
    </row>
    <row r="6" spans="1:16">
      <c r="A6" s="302" t="s">
        <v>979</v>
      </c>
      <c r="B6" s="304" t="s">
        <v>1406</v>
      </c>
      <c r="C6" s="504" t="s">
        <v>10</v>
      </c>
      <c r="D6" s="308" t="s">
        <v>981</v>
      </c>
      <c r="E6" s="308" t="s">
        <v>1147</v>
      </c>
      <c r="F6" s="308"/>
      <c r="G6" s="58" t="s">
        <v>1148</v>
      </c>
      <c r="H6" s="511" t="s">
        <v>982</v>
      </c>
      <c r="I6" s="512"/>
      <c r="J6" s="496" t="s">
        <v>1149</v>
      </c>
      <c r="K6" s="57" t="s">
        <v>1407</v>
      </c>
      <c r="L6" s="414" t="s">
        <v>1151</v>
      </c>
      <c r="N6" s="282" t="s">
        <v>8</v>
      </c>
      <c r="O6" s="272" t="s">
        <v>9</v>
      </c>
      <c r="P6" s="287"/>
    </row>
    <row r="7" spans="1:16">
      <c r="A7" s="303"/>
      <c r="B7" s="305"/>
      <c r="C7" s="505"/>
      <c r="D7" s="309"/>
      <c r="E7" s="59" t="s">
        <v>1152</v>
      </c>
      <c r="F7" s="59" t="s">
        <v>1153</v>
      </c>
      <c r="G7" s="59" t="s">
        <v>1154</v>
      </c>
      <c r="H7" s="60" t="s">
        <v>984</v>
      </c>
      <c r="I7" s="61" t="s">
        <v>985</v>
      </c>
      <c r="J7" s="497"/>
      <c r="K7" s="59" t="s">
        <v>1155</v>
      </c>
      <c r="L7" s="498"/>
      <c r="N7" s="283"/>
      <c r="O7" s="8" t="s">
        <v>16</v>
      </c>
      <c r="P7" s="9" t="s">
        <v>17</v>
      </c>
    </row>
    <row r="8" spans="1:16" ht="6" customHeight="1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4"/>
      <c r="N8" s="10"/>
      <c r="O8" s="11"/>
      <c r="P8" s="12"/>
    </row>
    <row r="9" spans="1:16" ht="15.6">
      <c r="A9" s="457" t="s">
        <v>1182</v>
      </c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8"/>
      <c r="N9" s="19" t="s">
        <v>19</v>
      </c>
      <c r="O9" s="252" t="s">
        <v>19</v>
      </c>
      <c r="P9" s="278"/>
    </row>
    <row r="10" spans="1:16" ht="15.6">
      <c r="A10" s="65" t="s">
        <v>1408</v>
      </c>
      <c r="B10" s="66"/>
      <c r="C10" s="449" t="s">
        <v>1158</v>
      </c>
      <c r="D10" s="449"/>
      <c r="E10" s="449" t="s">
        <v>1159</v>
      </c>
      <c r="F10" s="449"/>
      <c r="G10" s="419" t="s">
        <v>1409</v>
      </c>
      <c r="H10" s="419"/>
      <c r="I10" s="419"/>
      <c r="J10" s="419"/>
      <c r="K10" s="419"/>
      <c r="L10" s="332" t="s">
        <v>1410</v>
      </c>
      <c r="N10" s="19" t="s">
        <v>23</v>
      </c>
      <c r="O10" s="252" t="s">
        <v>23</v>
      </c>
      <c r="P10" s="278"/>
    </row>
    <row r="11" spans="1:16" ht="15.6">
      <c r="A11" s="314"/>
      <c r="B11" s="455" t="s">
        <v>1408</v>
      </c>
      <c r="C11" s="15">
        <v>17240</v>
      </c>
      <c r="D11" s="14" t="s">
        <v>1005</v>
      </c>
      <c r="E11" s="388" t="s">
        <v>1411</v>
      </c>
      <c r="F11" s="388" t="s">
        <v>1412</v>
      </c>
      <c r="G11" s="425" t="s">
        <v>1164</v>
      </c>
      <c r="H11" s="17">
        <f>'Общий прайс'!E256</f>
        <v>27500</v>
      </c>
      <c r="I11" s="70">
        <f t="shared" ref="I11:I16" si="0">H11*(1-$J$2)</f>
        <v>16500</v>
      </c>
      <c r="J11" s="514" t="s">
        <v>1413</v>
      </c>
      <c r="K11" s="514" t="s">
        <v>1414</v>
      </c>
      <c r="L11" s="330"/>
      <c r="N11" s="19" t="s">
        <v>7</v>
      </c>
      <c r="O11" s="252" t="s">
        <v>7</v>
      </c>
      <c r="P11" s="278"/>
    </row>
    <row r="12" spans="1:16" ht="15.6">
      <c r="A12" s="314"/>
      <c r="B12" s="456"/>
      <c r="C12" s="15">
        <v>17244</v>
      </c>
      <c r="D12" s="14" t="s">
        <v>1024</v>
      </c>
      <c r="E12" s="388"/>
      <c r="F12" s="388"/>
      <c r="G12" s="425"/>
      <c r="H12" s="17">
        <f>'Общий прайс'!E257</f>
        <v>27500</v>
      </c>
      <c r="I12" s="71">
        <f t="shared" si="0"/>
        <v>16500</v>
      </c>
      <c r="J12" s="515"/>
      <c r="K12" s="520"/>
      <c r="L12" s="330"/>
      <c r="N12" s="21" t="s">
        <v>28</v>
      </c>
      <c r="O12" s="22">
        <v>400</v>
      </c>
      <c r="P12" s="23">
        <v>400</v>
      </c>
    </row>
    <row r="13" spans="1:16" ht="15.6">
      <c r="A13" s="314"/>
      <c r="B13" s="456"/>
      <c r="C13" s="15">
        <v>17242</v>
      </c>
      <c r="D13" s="14" t="s">
        <v>1007</v>
      </c>
      <c r="E13" s="388"/>
      <c r="F13" s="388"/>
      <c r="G13" s="425"/>
      <c r="H13" s="17">
        <f>'Общий прайс'!E258</f>
        <v>27500</v>
      </c>
      <c r="I13" s="71">
        <f t="shared" si="0"/>
        <v>16500</v>
      </c>
      <c r="J13" s="515"/>
      <c r="K13" s="520"/>
      <c r="L13" s="330"/>
      <c r="N13" s="21" t="s">
        <v>30</v>
      </c>
      <c r="O13" s="22">
        <v>450</v>
      </c>
      <c r="P13" s="23">
        <v>450</v>
      </c>
    </row>
    <row r="14" spans="1:16" ht="24">
      <c r="A14" s="314"/>
      <c r="B14" s="456"/>
      <c r="C14" s="15">
        <v>17243</v>
      </c>
      <c r="D14" s="14" t="s">
        <v>1415</v>
      </c>
      <c r="E14" s="388"/>
      <c r="F14" s="388"/>
      <c r="G14" s="425"/>
      <c r="H14" s="17">
        <f>'Общий прайс'!E259</f>
        <v>27500</v>
      </c>
      <c r="I14" s="71">
        <f t="shared" si="0"/>
        <v>16500</v>
      </c>
      <c r="J14" s="515"/>
      <c r="K14" s="520"/>
      <c r="L14" s="330"/>
      <c r="N14" s="21" t="s">
        <v>33</v>
      </c>
      <c r="O14" s="22">
        <v>500</v>
      </c>
      <c r="P14" s="23">
        <v>500</v>
      </c>
    </row>
    <row r="15" spans="1:16" ht="15.6">
      <c r="A15" s="314"/>
      <c r="B15" s="456"/>
      <c r="C15" s="15">
        <v>17246</v>
      </c>
      <c r="D15" s="14" t="s">
        <v>1008</v>
      </c>
      <c r="E15" s="388"/>
      <c r="F15" s="388"/>
      <c r="G15" s="425"/>
      <c r="H15" s="17">
        <f>'Общий прайс'!E260</f>
        <v>27500</v>
      </c>
      <c r="I15" s="71">
        <f t="shared" si="0"/>
        <v>16500</v>
      </c>
      <c r="J15" s="515"/>
      <c r="K15" s="520"/>
      <c r="L15" s="330"/>
      <c r="N15" s="21" t="s">
        <v>36</v>
      </c>
      <c r="O15" s="22">
        <v>600</v>
      </c>
      <c r="P15" s="23">
        <v>600</v>
      </c>
    </row>
    <row r="16" spans="1:16" ht="15.6">
      <c r="A16" s="314"/>
      <c r="B16" s="458"/>
      <c r="C16" s="15">
        <v>17245</v>
      </c>
      <c r="D16" s="14" t="s">
        <v>1168</v>
      </c>
      <c r="E16" s="388"/>
      <c r="F16" s="388"/>
      <c r="G16" s="425"/>
      <c r="H16" s="17">
        <f>'Общий прайс'!E261</f>
        <v>27500</v>
      </c>
      <c r="I16" s="71">
        <f t="shared" si="0"/>
        <v>16500</v>
      </c>
      <c r="J16" s="516"/>
      <c r="K16" s="521"/>
      <c r="L16" s="330"/>
      <c r="N16" s="21" t="s">
        <v>39</v>
      </c>
      <c r="O16" s="22">
        <v>800</v>
      </c>
      <c r="P16" s="23">
        <v>800</v>
      </c>
    </row>
    <row r="17" spans="1:16" ht="15.6">
      <c r="A17" s="65" t="s">
        <v>1416</v>
      </c>
      <c r="B17" s="66"/>
      <c r="C17" s="449" t="s">
        <v>1158</v>
      </c>
      <c r="D17" s="449"/>
      <c r="E17" s="449" t="s">
        <v>1159</v>
      </c>
      <c r="F17" s="449"/>
      <c r="G17" s="419" t="s">
        <v>1417</v>
      </c>
      <c r="H17" s="419"/>
      <c r="I17" s="419"/>
      <c r="J17" s="419"/>
      <c r="K17" s="419"/>
      <c r="L17" s="330"/>
      <c r="N17" s="19" t="s">
        <v>44</v>
      </c>
      <c r="O17" s="252" t="s">
        <v>44</v>
      </c>
      <c r="P17" s="278"/>
    </row>
    <row r="18" spans="1:16" ht="18" customHeight="1">
      <c r="A18" s="314"/>
      <c r="B18" s="455" t="s">
        <v>1416</v>
      </c>
      <c r="C18" s="15">
        <v>17248</v>
      </c>
      <c r="D18" s="14" t="s">
        <v>1005</v>
      </c>
      <c r="E18" s="388" t="s">
        <v>1411</v>
      </c>
      <c r="F18" s="352" t="s">
        <v>1418</v>
      </c>
      <c r="G18" s="474" t="s">
        <v>1164</v>
      </c>
      <c r="H18" s="17">
        <f>'Общий прайс'!E238</f>
        <v>38500</v>
      </c>
      <c r="I18" s="71">
        <f t="shared" ref="I18:I23" si="1">H18*(1-$J$2)</f>
        <v>23100</v>
      </c>
      <c r="J18" s="514" t="s">
        <v>1419</v>
      </c>
      <c r="K18" s="514" t="s">
        <v>1414</v>
      </c>
      <c r="L18" s="330"/>
      <c r="N18" s="279" t="s">
        <v>47</v>
      </c>
      <c r="O18" s="280"/>
      <c r="P18" s="281"/>
    </row>
    <row r="19" spans="1:16" ht="18" customHeight="1">
      <c r="A19" s="314"/>
      <c r="B19" s="456"/>
      <c r="C19" s="15">
        <v>17253</v>
      </c>
      <c r="D19" s="14" t="s">
        <v>1024</v>
      </c>
      <c r="E19" s="388"/>
      <c r="F19" s="388"/>
      <c r="G19" s="518"/>
      <c r="H19" s="17">
        <f>'Общий прайс'!E239</f>
        <v>38500</v>
      </c>
      <c r="I19" s="71">
        <f t="shared" si="1"/>
        <v>23100</v>
      </c>
      <c r="J19" s="515"/>
      <c r="K19" s="520"/>
      <c r="L19" s="330"/>
    </row>
    <row r="20" spans="1:16" ht="18" customHeight="1">
      <c r="A20" s="314"/>
      <c r="B20" s="456"/>
      <c r="C20" s="15">
        <v>17250</v>
      </c>
      <c r="D20" s="14" t="s">
        <v>1007</v>
      </c>
      <c r="E20" s="388"/>
      <c r="F20" s="388"/>
      <c r="G20" s="518"/>
      <c r="H20" s="17">
        <f>'Общий прайс'!E240</f>
        <v>38500</v>
      </c>
      <c r="I20" s="71">
        <f t="shared" si="1"/>
        <v>23100</v>
      </c>
      <c r="J20" s="515"/>
      <c r="K20" s="520"/>
      <c r="L20" s="330"/>
    </row>
    <row r="21" spans="1:16" ht="18" customHeight="1">
      <c r="A21" s="314"/>
      <c r="B21" s="456"/>
      <c r="C21" s="15">
        <v>17252</v>
      </c>
      <c r="D21" s="14" t="s">
        <v>1167</v>
      </c>
      <c r="E21" s="388"/>
      <c r="F21" s="388"/>
      <c r="G21" s="518"/>
      <c r="H21" s="17">
        <f>'Общий прайс'!E241</f>
        <v>38500</v>
      </c>
      <c r="I21" s="71">
        <f t="shared" si="1"/>
        <v>23100</v>
      </c>
      <c r="J21" s="515"/>
      <c r="K21" s="520"/>
      <c r="L21" s="330"/>
    </row>
    <row r="22" spans="1:16" ht="18" customHeight="1">
      <c r="A22" s="314"/>
      <c r="B22" s="456"/>
      <c r="C22" s="15">
        <v>17256</v>
      </c>
      <c r="D22" s="14" t="s">
        <v>1008</v>
      </c>
      <c r="E22" s="388"/>
      <c r="F22" s="388"/>
      <c r="G22" s="518"/>
      <c r="H22" s="17">
        <f>'Общий прайс'!E242</f>
        <v>38500</v>
      </c>
      <c r="I22" s="71">
        <f t="shared" si="1"/>
        <v>23100</v>
      </c>
      <c r="J22" s="515"/>
      <c r="K22" s="520"/>
      <c r="L22" s="330"/>
    </row>
    <row r="23" spans="1:16" ht="18" customHeight="1">
      <c r="A23" s="314"/>
      <c r="B23" s="458"/>
      <c r="C23" s="15">
        <v>17254</v>
      </c>
      <c r="D23" s="14" t="s">
        <v>1168</v>
      </c>
      <c r="E23" s="388"/>
      <c r="F23" s="388"/>
      <c r="G23" s="519"/>
      <c r="H23" s="17">
        <f>'Общий прайс'!E243</f>
        <v>38500</v>
      </c>
      <c r="I23" s="71">
        <f t="shared" si="1"/>
        <v>23100</v>
      </c>
      <c r="J23" s="516"/>
      <c r="K23" s="521"/>
      <c r="L23" s="330"/>
    </row>
    <row r="24" spans="1:16">
      <c r="A24" s="65" t="s">
        <v>1420</v>
      </c>
      <c r="B24" s="66"/>
      <c r="C24" s="449" t="s">
        <v>1158</v>
      </c>
      <c r="D24" s="449"/>
      <c r="E24" s="449" t="s">
        <v>1159</v>
      </c>
      <c r="F24" s="449"/>
      <c r="G24" s="419" t="s">
        <v>1421</v>
      </c>
      <c r="H24" s="419"/>
      <c r="I24" s="419"/>
      <c r="J24" s="419"/>
      <c r="K24" s="419"/>
      <c r="L24" s="330"/>
    </row>
    <row r="25" spans="1:16" ht="19.5" customHeight="1">
      <c r="A25" s="314"/>
      <c r="B25" s="455" t="s">
        <v>1420</v>
      </c>
      <c r="C25" s="15">
        <v>17760</v>
      </c>
      <c r="D25" s="14" t="s">
        <v>1005</v>
      </c>
      <c r="E25" s="388" t="s">
        <v>1411</v>
      </c>
      <c r="F25" s="352" t="s">
        <v>1422</v>
      </c>
      <c r="G25" s="425" t="s">
        <v>1164</v>
      </c>
      <c r="H25" s="17">
        <f>'Общий прайс'!E232</f>
        <v>39500</v>
      </c>
      <c r="I25" s="71">
        <f t="shared" ref="I25:I30" si="2">H25*(1-$J$2)</f>
        <v>23700</v>
      </c>
      <c r="J25" s="514" t="s">
        <v>1423</v>
      </c>
      <c r="K25" s="514" t="s">
        <v>1414</v>
      </c>
      <c r="L25" s="330"/>
    </row>
    <row r="26" spans="1:16" ht="19.5" customHeight="1">
      <c r="A26" s="314"/>
      <c r="B26" s="456"/>
      <c r="C26" s="15">
        <v>17763</v>
      </c>
      <c r="D26" s="14" t="s">
        <v>1024</v>
      </c>
      <c r="E26" s="388"/>
      <c r="F26" s="388"/>
      <c r="G26" s="425"/>
      <c r="H26" s="17">
        <f>'Общий прайс'!E233</f>
        <v>39500</v>
      </c>
      <c r="I26" s="71">
        <f t="shared" si="2"/>
        <v>23700</v>
      </c>
      <c r="J26" s="515"/>
      <c r="K26" s="520"/>
      <c r="L26" s="330"/>
    </row>
    <row r="27" spans="1:16" ht="19.5" customHeight="1">
      <c r="A27" s="314"/>
      <c r="B27" s="456"/>
      <c r="C27" s="15">
        <v>17761</v>
      </c>
      <c r="D27" s="14" t="s">
        <v>1007</v>
      </c>
      <c r="E27" s="388"/>
      <c r="F27" s="388"/>
      <c r="G27" s="425"/>
      <c r="H27" s="17">
        <f>'Общий прайс'!E234</f>
        <v>39500</v>
      </c>
      <c r="I27" s="71">
        <f t="shared" si="2"/>
        <v>23700</v>
      </c>
      <c r="J27" s="515"/>
      <c r="K27" s="520"/>
      <c r="L27" s="330"/>
    </row>
    <row r="28" spans="1:16" ht="19.5" customHeight="1">
      <c r="A28" s="314"/>
      <c r="B28" s="456"/>
      <c r="C28" s="15">
        <v>17762</v>
      </c>
      <c r="D28" s="14" t="s">
        <v>1167</v>
      </c>
      <c r="E28" s="388"/>
      <c r="F28" s="388"/>
      <c r="G28" s="425"/>
      <c r="H28" s="17">
        <f>'Общий прайс'!E235</f>
        <v>39500</v>
      </c>
      <c r="I28" s="71">
        <f t="shared" si="2"/>
        <v>23700</v>
      </c>
      <c r="J28" s="515"/>
      <c r="K28" s="520"/>
      <c r="L28" s="330"/>
    </row>
    <row r="29" spans="1:16" ht="19.5" customHeight="1">
      <c r="A29" s="314"/>
      <c r="B29" s="456"/>
      <c r="C29" s="15">
        <v>17765</v>
      </c>
      <c r="D29" s="14" t="s">
        <v>1008</v>
      </c>
      <c r="E29" s="388"/>
      <c r="F29" s="388"/>
      <c r="G29" s="425"/>
      <c r="H29" s="17">
        <f>'Общий прайс'!E236</f>
        <v>39500</v>
      </c>
      <c r="I29" s="71">
        <f t="shared" si="2"/>
        <v>23700</v>
      </c>
      <c r="J29" s="515"/>
      <c r="K29" s="520"/>
      <c r="L29" s="330"/>
    </row>
    <row r="30" spans="1:16" ht="19.5" customHeight="1">
      <c r="A30" s="314"/>
      <c r="B30" s="458"/>
      <c r="C30" s="15">
        <v>17764</v>
      </c>
      <c r="D30" s="14" t="s">
        <v>1168</v>
      </c>
      <c r="E30" s="388"/>
      <c r="F30" s="388"/>
      <c r="G30" s="425"/>
      <c r="H30" s="17">
        <f>'Общий прайс'!E237</f>
        <v>39500</v>
      </c>
      <c r="I30" s="71">
        <f t="shared" si="2"/>
        <v>23700</v>
      </c>
      <c r="J30" s="516"/>
      <c r="K30" s="521"/>
      <c r="L30" s="331"/>
    </row>
    <row r="31" spans="1:16" ht="15.6">
      <c r="A31" s="457" t="s">
        <v>1376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8"/>
    </row>
    <row r="32" spans="1:16">
      <c r="A32" s="65" t="s">
        <v>1424</v>
      </c>
      <c r="B32" s="66"/>
      <c r="C32" s="449" t="s">
        <v>1158</v>
      </c>
      <c r="D32" s="449"/>
      <c r="E32" s="449" t="s">
        <v>1159</v>
      </c>
      <c r="F32" s="449"/>
      <c r="G32" s="419" t="s">
        <v>1425</v>
      </c>
      <c r="H32" s="419"/>
      <c r="I32" s="419"/>
      <c r="J32" s="419"/>
      <c r="K32" s="419"/>
      <c r="L32" s="332" t="s">
        <v>1379</v>
      </c>
    </row>
    <row r="33" spans="1:12" ht="66.900000000000006" customHeight="1">
      <c r="A33" s="314"/>
      <c r="B33" s="20" t="str">
        <f>'Общий прайс'!C317</f>
        <v>RIVELATO Мойка STRIA 8679 1-чаш 860*460 Bianco latte арт.SR-8679 Bianco latte</v>
      </c>
      <c r="C33" s="15">
        <v>19355</v>
      </c>
      <c r="D33" s="14" t="s">
        <v>1206</v>
      </c>
      <c r="E33" s="388" t="s">
        <v>1426</v>
      </c>
      <c r="F33" s="388" t="s">
        <v>1427</v>
      </c>
      <c r="G33" s="425" t="s">
        <v>1187</v>
      </c>
      <c r="H33" s="17">
        <f>'Общий прайс'!E317</f>
        <v>49990</v>
      </c>
      <c r="I33" s="71">
        <f>H33*(1-$J$3)</f>
        <v>29994</v>
      </c>
      <c r="J33" s="517" t="s">
        <v>1428</v>
      </c>
      <c r="K33" s="517" t="s">
        <v>1429</v>
      </c>
      <c r="L33" s="330"/>
    </row>
    <row r="34" spans="1:12" ht="66.900000000000006" customHeight="1">
      <c r="A34" s="314"/>
      <c r="B34" s="20" t="str">
        <f>'Общий прайс'!C319</f>
        <v>RIVELATO Мойка STRIA 8679 1-чаш 860*460 Sabbia арт.SR-8679 Sabbia</v>
      </c>
      <c r="C34" s="15">
        <v>19147</v>
      </c>
      <c r="D34" s="14" t="s">
        <v>1384</v>
      </c>
      <c r="E34" s="388"/>
      <c r="F34" s="388"/>
      <c r="G34" s="425"/>
      <c r="H34" s="17">
        <f>'Общий прайс'!E319</f>
        <v>49990</v>
      </c>
      <c r="I34" s="71">
        <f>H34*(1-$J$3)</f>
        <v>29994</v>
      </c>
      <c r="J34" s="466"/>
      <c r="K34" s="466"/>
      <c r="L34" s="330"/>
    </row>
    <row r="35" spans="1:12">
      <c r="A35" s="65" t="s">
        <v>1430</v>
      </c>
      <c r="B35" s="66"/>
      <c r="C35" s="449" t="s">
        <v>1158</v>
      </c>
      <c r="D35" s="449"/>
      <c r="E35" s="449" t="s">
        <v>1159</v>
      </c>
      <c r="F35" s="449"/>
      <c r="G35" s="419" t="s">
        <v>1431</v>
      </c>
      <c r="H35" s="419"/>
      <c r="I35" s="419"/>
      <c r="J35" s="419"/>
      <c r="K35" s="419"/>
      <c r="L35" s="330"/>
    </row>
    <row r="36" spans="1:12" ht="110.25" customHeight="1">
      <c r="A36" s="67"/>
      <c r="B36" s="20" t="str">
        <f>'Общий прайс'!C267</f>
        <v>RIVELATO Мойка FONDE 8638-2 2-чаш 860*510 Bianco latte арт.FN-8638-2 Bianco latte</v>
      </c>
      <c r="C36" s="15">
        <v>19336</v>
      </c>
      <c r="D36" s="14" t="s">
        <v>1206</v>
      </c>
      <c r="E36" s="15" t="s">
        <v>1432</v>
      </c>
      <c r="F36" s="16" t="s">
        <v>1433</v>
      </c>
      <c r="G36" s="69" t="s">
        <v>1164</v>
      </c>
      <c r="H36" s="17">
        <f>'Общий прайс'!E267</f>
        <v>49990</v>
      </c>
      <c r="I36" s="71">
        <f>H36*(1-$J$3)</f>
        <v>29994</v>
      </c>
      <c r="J36" s="72" t="s">
        <v>1434</v>
      </c>
      <c r="K36" s="14" t="s">
        <v>1435</v>
      </c>
      <c r="L36" s="330"/>
    </row>
    <row r="37" spans="1:12">
      <c r="A37" s="65" t="s">
        <v>1436</v>
      </c>
      <c r="B37" s="66"/>
      <c r="C37" s="449" t="s">
        <v>1158</v>
      </c>
      <c r="D37" s="449"/>
      <c r="E37" s="449" t="s">
        <v>1159</v>
      </c>
      <c r="F37" s="449"/>
      <c r="G37" s="419" t="s">
        <v>1437</v>
      </c>
      <c r="H37" s="419"/>
      <c r="I37" s="419"/>
      <c r="J37" s="419"/>
      <c r="K37" s="419"/>
      <c r="L37" s="330"/>
    </row>
    <row r="38" spans="1:12" ht="28.5" customHeight="1">
      <c r="A38" s="314"/>
      <c r="B38" s="20" t="str">
        <f>'Общий прайс'!C263</f>
        <v>RIVELATO Мойка FONDE 8638 1-чаш 860*510 Bianco latte арт.FN-8638 Bianco latte</v>
      </c>
      <c r="C38" s="15">
        <v>19145</v>
      </c>
      <c r="D38" s="14" t="s">
        <v>1206</v>
      </c>
      <c r="E38" s="388" t="s">
        <v>1432</v>
      </c>
      <c r="F38" s="388" t="s">
        <v>1438</v>
      </c>
      <c r="G38" s="474" t="s">
        <v>1164</v>
      </c>
      <c r="H38" s="17">
        <f>'Общий прайс'!E263</f>
        <v>48990</v>
      </c>
      <c r="I38" s="71">
        <f>H38*(1-$J$3)</f>
        <v>29394</v>
      </c>
      <c r="J38" s="517" t="s">
        <v>1434</v>
      </c>
      <c r="K38" s="517" t="s">
        <v>1439</v>
      </c>
      <c r="L38" s="330"/>
    </row>
    <row r="39" spans="1:12" ht="28.5" customHeight="1">
      <c r="A39" s="314"/>
      <c r="B39" s="20" t="str">
        <f>'Общий прайс'!C264</f>
        <v>RIVELATO Мойка FONDE 8638 1-чаш 860*510 Grigio puro арт.FN-8638 Grigio puro</v>
      </c>
      <c r="C39" s="15">
        <v>19333</v>
      </c>
      <c r="D39" s="14" t="s">
        <v>1383</v>
      </c>
      <c r="E39" s="388"/>
      <c r="F39" s="388"/>
      <c r="G39" s="518"/>
      <c r="H39" s="17">
        <f>'Общий прайс'!E264</f>
        <v>48990</v>
      </c>
      <c r="I39" s="71">
        <f>H39*(1-$J$3)</f>
        <v>29394</v>
      </c>
      <c r="J39" s="465"/>
      <c r="K39" s="465"/>
      <c r="L39" s="330"/>
    </row>
    <row r="40" spans="1:12" ht="28.5" customHeight="1">
      <c r="A40" s="314"/>
      <c r="B40" s="20" t="str">
        <f>'Общий прайс'!C265</f>
        <v>RIVELATO Мойка FONDE 8638 1-чаш 860*510 Nero profondo арт.FN-8638 Nero profondo</v>
      </c>
      <c r="C40" s="15">
        <v>19334</v>
      </c>
      <c r="D40" s="14" t="s">
        <v>1212</v>
      </c>
      <c r="E40" s="388"/>
      <c r="F40" s="388"/>
      <c r="G40" s="518"/>
      <c r="H40" s="17">
        <f>'Общий прайс'!E265</f>
        <v>48990</v>
      </c>
      <c r="I40" s="71">
        <f>H40*(1-$J$3)</f>
        <v>29394</v>
      </c>
      <c r="J40" s="465"/>
      <c r="K40" s="465"/>
      <c r="L40" s="330"/>
    </row>
    <row r="41" spans="1:12" ht="28.5" customHeight="1">
      <c r="A41" s="314"/>
      <c r="B41" s="20" t="str">
        <f>'Общий прайс'!C266</f>
        <v>RIVELATO Мойка FONDE 8638 1-чаш 860*510 Sabbia арт.FN-8638 Sabbia</v>
      </c>
      <c r="C41" s="15">
        <v>19149</v>
      </c>
      <c r="D41" s="14" t="s">
        <v>1384</v>
      </c>
      <c r="E41" s="388"/>
      <c r="F41" s="388"/>
      <c r="G41" s="519"/>
      <c r="H41" s="17">
        <f>'Общий прайс'!E266</f>
        <v>48990</v>
      </c>
      <c r="I41" s="71">
        <f>H41*(1-$J$3)</f>
        <v>29394</v>
      </c>
      <c r="J41" s="466"/>
      <c r="K41" s="466"/>
      <c r="L41" s="330"/>
    </row>
    <row r="42" spans="1:12">
      <c r="A42" s="65" t="s">
        <v>1440</v>
      </c>
      <c r="B42" s="66"/>
      <c r="C42" s="449" t="s">
        <v>1158</v>
      </c>
      <c r="D42" s="449"/>
      <c r="E42" s="449" t="s">
        <v>1159</v>
      </c>
      <c r="F42" s="449"/>
      <c r="G42" s="419" t="s">
        <v>1441</v>
      </c>
      <c r="H42" s="419"/>
      <c r="I42" s="419"/>
      <c r="J42" s="419"/>
      <c r="K42" s="419"/>
      <c r="L42" s="330"/>
    </row>
    <row r="43" spans="1:12" ht="29.4" customHeight="1">
      <c r="A43" s="314"/>
      <c r="B43" s="20" t="str">
        <f>'Общий прайс'!C288</f>
        <v>RIVELATO Мойка MODULIX 9082 1-чаш 899*679 Nero profondo арт.MD-9082 Nero profondo</v>
      </c>
      <c r="C43" s="15">
        <v>19375</v>
      </c>
      <c r="D43" s="14" t="s">
        <v>1212</v>
      </c>
      <c r="E43" s="388"/>
      <c r="F43" s="388"/>
      <c r="G43" s="474" t="s">
        <v>1442</v>
      </c>
      <c r="H43" s="17">
        <f>'Общий прайс'!E288</f>
        <v>89990</v>
      </c>
      <c r="I43" s="71">
        <f>H43*(1-$J$3)</f>
        <v>53994</v>
      </c>
      <c r="J43" s="517" t="s">
        <v>1443</v>
      </c>
      <c r="K43" s="517" t="s">
        <v>1429</v>
      </c>
      <c r="L43" s="330"/>
    </row>
    <row r="44" spans="1:12" ht="29.4" customHeight="1">
      <c r="A44" s="314"/>
      <c r="B44" s="20" t="str">
        <f>'Общий прайс'!C289</f>
        <v>RIVELATO Мойка MODULIX 9082 1-чаш 899*679 Bianco latte арт.MD-9082 Bianco latte</v>
      </c>
      <c r="C44" s="15">
        <v>19148</v>
      </c>
      <c r="D44" s="14" t="s">
        <v>1206</v>
      </c>
      <c r="E44" s="388"/>
      <c r="F44" s="388"/>
      <c r="G44" s="518"/>
      <c r="H44" s="17">
        <f>'Общий прайс'!E289</f>
        <v>89990</v>
      </c>
      <c r="I44" s="71">
        <f>H44*(1-$J$3)</f>
        <v>53994</v>
      </c>
      <c r="J44" s="522"/>
      <c r="K44" s="465"/>
      <c r="L44" s="330"/>
    </row>
    <row r="45" spans="1:12" ht="29.4" customHeight="1">
      <c r="A45" s="314"/>
      <c r="B45" s="20" t="str">
        <f>'Общий прайс'!C290</f>
        <v>RIVELATO Мойка MODULIX 9082 1-чаш 899*679 Grigio puro арт.MD-9082 Grigio puro</v>
      </c>
      <c r="C45" s="15">
        <v>19374</v>
      </c>
      <c r="D45" s="14" t="s">
        <v>1211</v>
      </c>
      <c r="E45" s="388"/>
      <c r="F45" s="388"/>
      <c r="G45" s="518"/>
      <c r="H45" s="17">
        <f>'Общий прайс'!E290</f>
        <v>89990</v>
      </c>
      <c r="I45" s="71">
        <f>H45*(1-$J$3)</f>
        <v>53994</v>
      </c>
      <c r="J45" s="522"/>
      <c r="K45" s="465"/>
      <c r="L45" s="330"/>
    </row>
    <row r="46" spans="1:12" ht="29.4" customHeight="1">
      <c r="A46" s="314"/>
      <c r="B46" s="20" t="str">
        <f>'Общий прайс'!C291</f>
        <v>RIVELATO Мойка MODULIX 9082 1-чаш 899*679 Sabbia арт.MD-9082 Sabbia</v>
      </c>
      <c r="C46" s="15">
        <v>19373</v>
      </c>
      <c r="D46" s="14" t="s">
        <v>1213</v>
      </c>
      <c r="E46" s="388"/>
      <c r="F46" s="388"/>
      <c r="G46" s="519"/>
      <c r="H46" s="17">
        <f>'Общий прайс'!E291</f>
        <v>89990</v>
      </c>
      <c r="I46" s="71">
        <f>H46*(1-$J$3)</f>
        <v>53994</v>
      </c>
      <c r="J46" s="523"/>
      <c r="K46" s="466"/>
      <c r="L46" s="331"/>
    </row>
    <row r="47" spans="1:12" ht="15.6">
      <c r="A47" s="457" t="s">
        <v>1404</v>
      </c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8"/>
    </row>
    <row r="48" spans="1:12">
      <c r="A48" s="65" t="s">
        <v>1430</v>
      </c>
      <c r="B48" s="66"/>
      <c r="C48" s="449" t="s">
        <v>1158</v>
      </c>
      <c r="D48" s="449"/>
      <c r="E48" s="449" t="s">
        <v>1159</v>
      </c>
      <c r="F48" s="449"/>
      <c r="G48" s="419" t="s">
        <v>1431</v>
      </c>
      <c r="H48" s="419"/>
      <c r="I48" s="419"/>
      <c r="J48" s="419"/>
      <c r="K48" s="419"/>
      <c r="L48" s="332" t="s">
        <v>1405</v>
      </c>
    </row>
    <row r="49" spans="1:12" ht="85.5" customHeight="1">
      <c r="A49" s="67"/>
      <c r="B49" s="20" t="str">
        <f>'Общий прайс'!C269</f>
        <v>RIVELATO Мойка FONDE 8638-2 2-чаш 860*510 Titanio арт.FN-8638-2 Titanio</v>
      </c>
      <c r="C49" s="15">
        <v>19394</v>
      </c>
      <c r="D49" s="14" t="s">
        <v>1444</v>
      </c>
      <c r="E49" s="15" t="s">
        <v>1432</v>
      </c>
      <c r="F49" s="16" t="s">
        <v>1433</v>
      </c>
      <c r="G49" s="69" t="s">
        <v>1164</v>
      </c>
      <c r="H49" s="17">
        <f>'Общий прайс'!E269</f>
        <v>46990</v>
      </c>
      <c r="I49" s="71">
        <f>H49*(1-$J$3)</f>
        <v>28194</v>
      </c>
      <c r="J49" s="72" t="s">
        <v>1445</v>
      </c>
      <c r="K49" s="14" t="s">
        <v>1446</v>
      </c>
      <c r="L49" s="330"/>
    </row>
    <row r="50" spans="1:12">
      <c r="A50" s="65" t="s">
        <v>1447</v>
      </c>
      <c r="B50" s="66"/>
      <c r="C50" s="449" t="s">
        <v>1158</v>
      </c>
      <c r="D50" s="449"/>
      <c r="E50" s="449" t="s">
        <v>1159</v>
      </c>
      <c r="F50" s="449"/>
      <c r="G50" s="419" t="s">
        <v>1448</v>
      </c>
      <c r="H50" s="419"/>
      <c r="I50" s="419"/>
      <c r="J50" s="419"/>
      <c r="K50" s="419"/>
      <c r="L50" s="330"/>
    </row>
    <row r="51" spans="1:12" ht="54.9" customHeight="1">
      <c r="A51" s="314"/>
      <c r="B51" s="20" t="str">
        <f>'Общий прайс'!C284</f>
        <v>RIVELATO Мойка LUMO 8650 1-чаш 860*500 Nero арт.LM-8650 Nero</v>
      </c>
      <c r="C51" s="15">
        <v>19332</v>
      </c>
      <c r="D51" s="14" t="s">
        <v>1345</v>
      </c>
      <c r="E51" s="388" t="s">
        <v>1449</v>
      </c>
      <c r="F51" s="388" t="s">
        <v>1450</v>
      </c>
      <c r="G51" s="425" t="s">
        <v>1164</v>
      </c>
      <c r="H51" s="17">
        <f>'Общий прайс'!E284</f>
        <v>36990</v>
      </c>
      <c r="I51" s="71">
        <f>H51*(1-$J$3)</f>
        <v>22194</v>
      </c>
      <c r="J51" s="517" t="s">
        <v>1451</v>
      </c>
      <c r="K51" s="517" t="s">
        <v>1429</v>
      </c>
      <c r="L51" s="330"/>
    </row>
    <row r="52" spans="1:12" ht="54.9" customHeight="1">
      <c r="A52" s="314"/>
      <c r="B52" s="20" t="str">
        <f>'Общий прайс'!C287</f>
        <v>RIVELATO Мойка LUMO 8650 1-чаш 860*500 Titanio арт.LM-8650 Titanio</v>
      </c>
      <c r="C52" s="15">
        <v>19331</v>
      </c>
      <c r="D52" s="14" t="s">
        <v>1223</v>
      </c>
      <c r="E52" s="388"/>
      <c r="F52" s="388"/>
      <c r="G52" s="425"/>
      <c r="H52" s="17">
        <f>'Общий прайс'!E287</f>
        <v>36990</v>
      </c>
      <c r="I52" s="71">
        <f>H52*(1-$J$3)</f>
        <v>22194</v>
      </c>
      <c r="J52" s="466"/>
      <c r="K52" s="466"/>
      <c r="L52" s="330"/>
    </row>
    <row r="53" spans="1:12">
      <c r="A53" s="65" t="s">
        <v>1452</v>
      </c>
      <c r="B53" s="66"/>
      <c r="C53" s="449" t="s">
        <v>1158</v>
      </c>
      <c r="D53" s="449"/>
      <c r="E53" s="449" t="s">
        <v>1159</v>
      </c>
      <c r="F53" s="449"/>
      <c r="G53" s="419" t="s">
        <v>1425</v>
      </c>
      <c r="H53" s="419"/>
      <c r="I53" s="419"/>
      <c r="J53" s="419"/>
      <c r="K53" s="419"/>
      <c r="L53" s="330"/>
    </row>
    <row r="54" spans="1:12" ht="53.4" customHeight="1">
      <c r="A54" s="314"/>
      <c r="B54" s="20" t="str">
        <f>'Общий прайс'!C318</f>
        <v>RIVELATO Мойка STRIA 8679 1-чаш 860*460 Calcestruzzo арт.SR-8679 Calcestruzzo</v>
      </c>
      <c r="C54" s="15">
        <v>19357</v>
      </c>
      <c r="D54" s="14" t="s">
        <v>1221</v>
      </c>
      <c r="E54" s="388" t="s">
        <v>1426</v>
      </c>
      <c r="F54" s="388" t="s">
        <v>1427</v>
      </c>
      <c r="G54" s="425" t="s">
        <v>1164</v>
      </c>
      <c r="H54" s="17">
        <f>'Общий прайс'!E318</f>
        <v>44990</v>
      </c>
      <c r="I54" s="71">
        <f>H54*(1-$J$3)</f>
        <v>26994</v>
      </c>
      <c r="J54" s="517" t="s">
        <v>1453</v>
      </c>
      <c r="K54" s="517" t="s">
        <v>1429</v>
      </c>
      <c r="L54" s="330"/>
    </row>
    <row r="55" spans="1:12" ht="53.4" customHeight="1">
      <c r="A55" s="315"/>
      <c r="B55" s="73" t="str">
        <f>'Общий прайс'!C320</f>
        <v>RIVELATO Мойка STRIA 8679 1-чаш 860*460 Titanio арт.SR-8679 Titanio</v>
      </c>
      <c r="C55" s="68">
        <v>19356</v>
      </c>
      <c r="D55" s="74" t="s">
        <v>1223</v>
      </c>
      <c r="E55" s="455"/>
      <c r="F55" s="455"/>
      <c r="G55" s="474"/>
      <c r="H55" s="75">
        <f>'Общий прайс'!E320</f>
        <v>44990</v>
      </c>
      <c r="I55" s="76">
        <f>H55*(1-$J$3)</f>
        <v>26994</v>
      </c>
      <c r="J55" s="465"/>
      <c r="K55" s="465"/>
      <c r="L55" s="330"/>
    </row>
    <row r="56" spans="1:12" ht="15.6">
      <c r="A56" s="457" t="s">
        <v>1454</v>
      </c>
      <c r="B56" s="297"/>
      <c r="C56" s="297"/>
      <c r="D56" s="297"/>
      <c r="E56" s="297"/>
      <c r="F56" s="297"/>
      <c r="G56" s="297"/>
      <c r="H56" s="297"/>
      <c r="I56" s="297"/>
      <c r="J56" s="297"/>
      <c r="K56" s="297"/>
      <c r="L56" s="298"/>
    </row>
    <row r="57" spans="1:12">
      <c r="A57" s="65" t="s">
        <v>1430</v>
      </c>
      <c r="B57" s="66"/>
      <c r="C57" s="449" t="s">
        <v>1158</v>
      </c>
      <c r="D57" s="449"/>
      <c r="E57" s="449" t="s">
        <v>1159</v>
      </c>
      <c r="F57" s="449"/>
      <c r="G57" s="419" t="s">
        <v>1431</v>
      </c>
      <c r="H57" s="419"/>
      <c r="I57" s="419"/>
      <c r="J57" s="419"/>
      <c r="K57" s="419"/>
      <c r="L57" s="329" t="s">
        <v>1455</v>
      </c>
    </row>
    <row r="58" spans="1:12" ht="96.6" customHeight="1">
      <c r="A58" s="67"/>
      <c r="B58" s="20" t="str">
        <f>'Общий прайс'!C268</f>
        <v>RIVELATO Мойка FONDE 8638-2 2-чаш 860*510 Nero opaco арт.FN-8638-2 Nero opaco</v>
      </c>
      <c r="C58" s="15">
        <v>19395</v>
      </c>
      <c r="D58" s="14" t="s">
        <v>1351</v>
      </c>
      <c r="E58" s="15" t="s">
        <v>1432</v>
      </c>
      <c r="F58" s="16" t="s">
        <v>1433</v>
      </c>
      <c r="G58" s="69" t="s">
        <v>1164</v>
      </c>
      <c r="H58" s="17">
        <f>'Общий прайс'!E268</f>
        <v>44990</v>
      </c>
      <c r="I58" s="71">
        <f>H58*(1-$J$3)</f>
        <v>26994</v>
      </c>
      <c r="J58" s="72" t="s">
        <v>1445</v>
      </c>
      <c r="K58" s="14" t="s">
        <v>1439</v>
      </c>
      <c r="L58" s="330"/>
    </row>
    <row r="59" spans="1:12">
      <c r="A59" s="65" t="s">
        <v>1447</v>
      </c>
      <c r="B59" s="66"/>
      <c r="C59" s="449" t="s">
        <v>1158</v>
      </c>
      <c r="D59" s="449"/>
      <c r="E59" s="449" t="s">
        <v>1159</v>
      </c>
      <c r="F59" s="449"/>
      <c r="G59" s="419" t="s">
        <v>1448</v>
      </c>
      <c r="H59" s="419"/>
      <c r="I59" s="419"/>
      <c r="J59" s="419"/>
      <c r="K59" s="419"/>
      <c r="L59" s="330"/>
    </row>
    <row r="60" spans="1:12" ht="27.9" customHeight="1">
      <c r="A60" s="314"/>
      <c r="B60" s="20" t="str">
        <f>'Общий прайс'!C282</f>
        <v>RIVELATO Мойка LUMO 8650 1-чаш 860*500 Bianca арт.LM-8650 Bianca</v>
      </c>
      <c r="C60" s="15">
        <v>19330</v>
      </c>
      <c r="D60" s="14" t="s">
        <v>1349</v>
      </c>
      <c r="E60" s="388" t="s">
        <v>1449</v>
      </c>
      <c r="F60" s="388" t="s">
        <v>1450</v>
      </c>
      <c r="G60" s="425" t="s">
        <v>1164</v>
      </c>
      <c r="H60" s="17">
        <f>'Общий прайс'!E282</f>
        <v>34990</v>
      </c>
      <c r="I60" s="71">
        <f>H60*(1-$J$3)</f>
        <v>20994</v>
      </c>
      <c r="J60" s="517" t="s">
        <v>1456</v>
      </c>
      <c r="K60" s="517" t="s">
        <v>1429</v>
      </c>
      <c r="L60" s="330"/>
    </row>
    <row r="61" spans="1:12" ht="27.9" customHeight="1">
      <c r="A61" s="314"/>
      <c r="B61" s="20" t="str">
        <f>'Общий прайс'!C283</f>
        <v>RIVELATO Мойка LUMO 8650 1-чаш 860*500 Gelsomino арт.LM-8650 Gelsomino</v>
      </c>
      <c r="C61" s="15">
        <v>19157</v>
      </c>
      <c r="D61" s="14" t="s">
        <v>1350</v>
      </c>
      <c r="E61" s="388"/>
      <c r="F61" s="388"/>
      <c r="G61" s="425"/>
      <c r="H61" s="17">
        <f>'Общий прайс'!E283</f>
        <v>34990</v>
      </c>
      <c r="I61" s="71">
        <f>H61*(1-$J$3)</f>
        <v>20994</v>
      </c>
      <c r="J61" s="465"/>
      <c r="K61" s="465"/>
      <c r="L61" s="330"/>
    </row>
    <row r="62" spans="1:12" ht="27.9" customHeight="1">
      <c r="A62" s="314"/>
      <c r="B62" s="20" t="str">
        <f>'Общий прайс'!C285</f>
        <v>RIVELATO Мойка LUMO 8650 1-чаш 860*500 Nero opaco арт.LM-8650 Nero opaco</v>
      </c>
      <c r="C62" s="15">
        <v>19328</v>
      </c>
      <c r="D62" s="14" t="s">
        <v>1351</v>
      </c>
      <c r="E62" s="388"/>
      <c r="F62" s="388"/>
      <c r="G62" s="425"/>
      <c r="H62" s="17">
        <f>'Общий прайс'!E285</f>
        <v>34990</v>
      </c>
      <c r="I62" s="71">
        <f>H62*(1-$J$3)</f>
        <v>20994</v>
      </c>
      <c r="J62" s="465"/>
      <c r="K62" s="465"/>
      <c r="L62" s="330"/>
    </row>
    <row r="63" spans="1:12" ht="27.9" customHeight="1">
      <c r="A63" s="323"/>
      <c r="B63" s="78" t="str">
        <f>'Общий прайс'!C286</f>
        <v>RIVELATO Мойка LUMO 8650 1-чаш 860*500 Tartufo арт.LM-8650 Tartufo</v>
      </c>
      <c r="C63" s="79">
        <v>19329</v>
      </c>
      <c r="D63" s="80" t="s">
        <v>1352</v>
      </c>
      <c r="E63" s="423"/>
      <c r="F63" s="423"/>
      <c r="G63" s="426"/>
      <c r="H63" s="82">
        <f>'Общий прайс'!E286</f>
        <v>34990</v>
      </c>
      <c r="I63" s="83">
        <f>H63*(1-$J$3)</f>
        <v>20994</v>
      </c>
      <c r="J63" s="524"/>
      <c r="K63" s="524"/>
      <c r="L63" s="333"/>
    </row>
    <row r="64" spans="1:12">
      <c r="C64" s="1"/>
      <c r="H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 ht="45" customHeight="1"/>
    <row r="97" s="1" customFormat="1" ht="45" customHeight="1"/>
    <row r="98" s="1" customFormat="1"/>
    <row r="99" s="1" customFormat="1" ht="45.9" customHeight="1"/>
    <row r="100" s="1" customFormat="1" ht="45.9" customHeight="1"/>
    <row r="101" s="1" customFormat="1"/>
    <row r="102" s="1" customFormat="1" ht="47.4" customHeight="1"/>
    <row r="103" s="1" customFormat="1" ht="47.4" customHeight="1"/>
    <row r="104" s="1" customFormat="1"/>
    <row r="105" s="1" customFormat="1"/>
    <row r="106" s="1" customFormat="1" ht="26.4" customHeight="1"/>
    <row r="107" s="1" customFormat="1" ht="26.4" customHeight="1"/>
    <row r="108" s="1" customFormat="1" ht="26.4" customHeight="1"/>
    <row r="109" s="1" customFormat="1" ht="26.4" customHeigh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</sheetData>
  <mergeCells count="121">
    <mergeCell ref="K25:K30"/>
    <mergeCell ref="K33:K34"/>
    <mergeCell ref="K38:K41"/>
    <mergeCell ref="K43:K46"/>
    <mergeCell ref="K51:K52"/>
    <mergeCell ref="K54:K55"/>
    <mergeCell ref="K60:K63"/>
    <mergeCell ref="L6:L7"/>
    <mergeCell ref="L10:L30"/>
    <mergeCell ref="L32:L46"/>
    <mergeCell ref="L48:L55"/>
    <mergeCell ref="L57:L63"/>
    <mergeCell ref="G25:G30"/>
    <mergeCell ref="G33:G34"/>
    <mergeCell ref="G38:G41"/>
    <mergeCell ref="G43:G46"/>
    <mergeCell ref="G51:G52"/>
    <mergeCell ref="G54:G55"/>
    <mergeCell ref="G60:G63"/>
    <mergeCell ref="J3:J5"/>
    <mergeCell ref="J6:J7"/>
    <mergeCell ref="J11:J16"/>
    <mergeCell ref="J18:J23"/>
    <mergeCell ref="J25:J30"/>
    <mergeCell ref="J33:J34"/>
    <mergeCell ref="J38:J41"/>
    <mergeCell ref="J43:J46"/>
    <mergeCell ref="J51:J52"/>
    <mergeCell ref="J54:J55"/>
    <mergeCell ref="J60:J63"/>
    <mergeCell ref="H3:I5"/>
    <mergeCell ref="E25:E30"/>
    <mergeCell ref="E33:E34"/>
    <mergeCell ref="E38:E41"/>
    <mergeCell ref="E43:E46"/>
    <mergeCell ref="E51:E52"/>
    <mergeCell ref="E54:E55"/>
    <mergeCell ref="E60:E63"/>
    <mergeCell ref="F11:F16"/>
    <mergeCell ref="F18:F23"/>
    <mergeCell ref="F25:F30"/>
    <mergeCell ref="F33:F34"/>
    <mergeCell ref="F38:F41"/>
    <mergeCell ref="F43:F46"/>
    <mergeCell ref="F51:F52"/>
    <mergeCell ref="F54:F55"/>
    <mergeCell ref="F60:F63"/>
    <mergeCell ref="A11:A16"/>
    <mergeCell ref="A18:A23"/>
    <mergeCell ref="A25:A30"/>
    <mergeCell ref="A33:A34"/>
    <mergeCell ref="A38:A41"/>
    <mergeCell ref="A43:A46"/>
    <mergeCell ref="A51:A52"/>
    <mergeCell ref="A54:A55"/>
    <mergeCell ref="A60:A63"/>
    <mergeCell ref="A31:L31"/>
    <mergeCell ref="C32:D32"/>
    <mergeCell ref="E32:F32"/>
    <mergeCell ref="G32:K32"/>
    <mergeCell ref="C35:D35"/>
    <mergeCell ref="E35:F35"/>
    <mergeCell ref="G35:K35"/>
    <mergeCell ref="C37:D37"/>
    <mergeCell ref="E37:F37"/>
    <mergeCell ref="G37:K37"/>
    <mergeCell ref="B11:B16"/>
    <mergeCell ref="B18:B23"/>
    <mergeCell ref="B25:B30"/>
    <mergeCell ref="E11:E16"/>
    <mergeCell ref="E18:E23"/>
    <mergeCell ref="C53:D53"/>
    <mergeCell ref="E53:F53"/>
    <mergeCell ref="G53:K53"/>
    <mergeCell ref="A56:L56"/>
    <mergeCell ref="C57:D57"/>
    <mergeCell ref="E57:F57"/>
    <mergeCell ref="G57:K57"/>
    <mergeCell ref="C59:D59"/>
    <mergeCell ref="E59:F59"/>
    <mergeCell ref="G59:K59"/>
    <mergeCell ref="C42:D42"/>
    <mergeCell ref="E42:F42"/>
    <mergeCell ref="G42:K42"/>
    <mergeCell ref="A47:L47"/>
    <mergeCell ref="C48:D48"/>
    <mergeCell ref="E48:F48"/>
    <mergeCell ref="G48:K48"/>
    <mergeCell ref="C50:D50"/>
    <mergeCell ref="E50:F50"/>
    <mergeCell ref="G50:K50"/>
    <mergeCell ref="O11:P11"/>
    <mergeCell ref="C17:D17"/>
    <mergeCell ref="E17:F17"/>
    <mergeCell ref="G17:K17"/>
    <mergeCell ref="O17:P17"/>
    <mergeCell ref="N18:P18"/>
    <mergeCell ref="C24:D24"/>
    <mergeCell ref="E24:F24"/>
    <mergeCell ref="G24:K24"/>
    <mergeCell ref="G11:G16"/>
    <mergeCell ref="G18:G23"/>
    <mergeCell ref="K11:K16"/>
    <mergeCell ref="K18:K23"/>
    <mergeCell ref="H1:J1"/>
    <mergeCell ref="H2:I2"/>
    <mergeCell ref="N5:P5"/>
    <mergeCell ref="E6:F6"/>
    <mergeCell ref="H6:I6"/>
    <mergeCell ref="O6:P6"/>
    <mergeCell ref="A9:L9"/>
    <mergeCell ref="O9:P9"/>
    <mergeCell ref="C10:D10"/>
    <mergeCell ref="E10:F10"/>
    <mergeCell ref="G10:K10"/>
    <mergeCell ref="O10:P10"/>
    <mergeCell ref="A6:A7"/>
    <mergeCell ref="B6:B7"/>
    <mergeCell ref="N6:N7"/>
    <mergeCell ref="C6:C7"/>
    <mergeCell ref="D6:D7"/>
  </mergeCells>
  <hyperlinks>
    <hyperlink ref="N18:O18" location="Содержание!A1" display="Содержание"/>
    <hyperlink ref="O17" location="'Общий прайс'!A1" display="Общий прайс"/>
    <hyperlink ref="O9" location="Дозаторы!A1" display="Смесители"/>
    <hyperlink ref="O9:P9" location="Смесители!A1" display="Смесители"/>
    <hyperlink ref="O10" location="Дозаторы!A1" display="Дозаторы"/>
    <hyperlink ref="O11" location="Аксессуары!A1" display="Аксессуары"/>
    <hyperlink ref="O13" location="'Гранит 450'!A1" display="450"/>
    <hyperlink ref="O14" location="'Гранит 500'!A1" display="500"/>
    <hyperlink ref="O15" location="'Гранит 600'!A1" display="600"/>
    <hyperlink ref="O16" location="'Гранит 800'!A1" display="800"/>
    <hyperlink ref="P12" location="'нерж. сталь 400'!A1" display="400"/>
    <hyperlink ref="P13" location="'нерж. сталь 450'!A1" display="450"/>
    <hyperlink ref="P14" location="'нерж. сталь 500'!A1" display="500"/>
    <hyperlink ref="P15" location="'нерж. сталь 600'!A1" display="600"/>
    <hyperlink ref="P16" location="'нерж. сталь 800'!A1" display="800"/>
    <hyperlink ref="O12" location="'Гранит 400'!A1" display="400"/>
    <hyperlink ref="C10:D10" r:id="rId1" display="Рендер с интерьером"/>
    <hyperlink ref="E10:F10" r:id="rId2" display="Схема с размерами"/>
    <hyperlink ref="C17:D17" r:id="rId3" display="Рендер с интерьером"/>
    <hyperlink ref="E17:F17" r:id="rId4" display="Схема с размерами"/>
    <hyperlink ref="C24:D24" r:id="rId5" display="Рендер с интерьером"/>
    <hyperlink ref="E24:F24" r:id="rId6" display="Схема с размерами"/>
    <hyperlink ref="C32:D32" r:id="rId7" location=":~:text=101%2D61%2D87-,STRIA%208679,-%D0%90%D1%80%D1%82.%20SR%2D8679" display="Рендер с интерьером"/>
    <hyperlink ref="E32:F32" r:id="rId8" display="Схема с размерами"/>
    <hyperlink ref="C35:D35" r:id="rId9" display="Рендер с интерьером"/>
    <hyperlink ref="E35:F35" r:id="rId10" display="Схема с размерами"/>
    <hyperlink ref="C37:D37" r:id="rId11" display="Рендер с интерьером"/>
    <hyperlink ref="E37:F37" r:id="rId12" display="Схема с размерами"/>
    <hyperlink ref="C42:D42" r:id="rId13" display="Рендер с интерьером"/>
    <hyperlink ref="E42:F42" r:id="rId14" display="Схема с размерами"/>
    <hyperlink ref="C48:D48" r:id="rId15" display="Рендер с интерьером"/>
    <hyperlink ref="E48:F48" r:id="rId16" display="Схема с размерами"/>
    <hyperlink ref="C50:D50" r:id="rId17" location=":~:text=101%2D61%2D87-,LUMO%208650,-%D0%90%D1%80%D1%82.%20LM%2D8650" display="Рендер с интерьером"/>
    <hyperlink ref="E50:F50" r:id="rId18" display="Схема с размерами"/>
    <hyperlink ref="C53:D53" r:id="rId19" location=":~:text=101%2D61%2D87-,STRIA%208679,-%D0%90%D1%80%D1%82.%20SR%2D8679" display="Рендер с интерьером"/>
    <hyperlink ref="E53:F53" r:id="rId20" display="Схема с размерами"/>
    <hyperlink ref="C57:D57" r:id="rId21" display="Рендер с интерьером"/>
    <hyperlink ref="E57:F57" r:id="rId22" display="Схема с размерами"/>
    <hyperlink ref="C59:D59" r:id="rId23" location=":~:text=101%2D61%2D87-,LUMO%208650,-%D0%90%D1%80%D1%82.%20LM%2D8650" display="Рендер с интерьером"/>
    <hyperlink ref="E59:F59" r:id="rId24" display="Схема с размерами"/>
  </hyperlinks>
  <pageMargins left="0.7" right="0.7" top="0.75" bottom="0.75" header="0.3" footer="0.3"/>
  <drawing r:id="rId2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6"/>
  <sheetViews>
    <sheetView workbookViewId="0">
      <pane ySplit="5" topLeftCell="A6" activePane="bottomLeft" state="frozen"/>
      <selection pane="bottomLeft" activeCell="J7" sqref="J7:J16"/>
    </sheetView>
  </sheetViews>
  <sheetFormatPr defaultColWidth="9" defaultRowHeight="14.4"/>
  <cols>
    <col min="1" max="1" width="19.44140625" style="1" customWidth="1"/>
    <col min="2" max="2" width="17.6640625" style="1" customWidth="1"/>
    <col min="3" max="3" width="9.88671875" style="1" customWidth="1"/>
    <col min="4" max="4" width="13.6640625" style="1" customWidth="1"/>
    <col min="5" max="6" width="8.33203125" style="1" customWidth="1"/>
    <col min="7" max="7" width="10.44140625" style="1" customWidth="1"/>
    <col min="8" max="8" width="7.88671875" style="1" customWidth="1"/>
    <col min="9" max="9" width="9" style="1" customWidth="1"/>
    <col min="10" max="10" width="41.109375" style="1" customWidth="1"/>
    <col min="11" max="11" width="51.109375" style="1" customWidth="1"/>
    <col min="12" max="12" width="2.44140625" style="1" customWidth="1"/>
    <col min="13" max="13" width="13.88671875" style="1" customWidth="1"/>
    <col min="14" max="14" width="7.109375" style="1" customWidth="1"/>
    <col min="15" max="15" width="12.109375" style="1" customWidth="1"/>
    <col min="16" max="16384" width="9" style="1"/>
  </cols>
  <sheetData>
    <row r="1" spans="1:15" ht="10.5" customHeight="1">
      <c r="B1" s="530" t="s">
        <v>1457</v>
      </c>
      <c r="C1" s="531"/>
      <c r="D1" s="531"/>
      <c r="E1" s="531"/>
    </row>
    <row r="2" spans="1:15" ht="10.5" customHeight="1">
      <c r="B2" s="531"/>
      <c r="C2" s="531"/>
      <c r="D2" s="531"/>
      <c r="E2" s="531"/>
    </row>
    <row r="3" spans="1:15">
      <c r="B3" s="532"/>
      <c r="C3" s="532"/>
      <c r="D3" s="532"/>
      <c r="E3" s="532"/>
      <c r="H3" s="50" t="s">
        <v>978</v>
      </c>
      <c r="I3" s="51">
        <f>'Общий прайс'!$F$1</f>
        <v>0.4</v>
      </c>
      <c r="M3" s="284" t="s">
        <v>3</v>
      </c>
      <c r="N3" s="285"/>
      <c r="O3" s="286"/>
    </row>
    <row r="4" spans="1:15">
      <c r="A4" s="350" t="s">
        <v>979</v>
      </c>
      <c r="B4" s="346" t="s">
        <v>980</v>
      </c>
      <c r="C4" s="535" t="s">
        <v>10</v>
      </c>
      <c r="D4" s="348" t="s">
        <v>981</v>
      </c>
      <c r="E4" s="34" t="s">
        <v>1148</v>
      </c>
      <c r="F4" s="525" t="s">
        <v>1147</v>
      </c>
      <c r="G4" s="525"/>
      <c r="H4" s="525" t="s">
        <v>982</v>
      </c>
      <c r="I4" s="525"/>
      <c r="J4" s="348" t="s">
        <v>1149</v>
      </c>
      <c r="K4" s="541" t="s">
        <v>1151</v>
      </c>
      <c r="M4" s="282" t="s">
        <v>8</v>
      </c>
      <c r="N4" s="272" t="s">
        <v>9</v>
      </c>
      <c r="O4" s="287"/>
    </row>
    <row r="5" spans="1:15">
      <c r="A5" s="529"/>
      <c r="B5" s="384"/>
      <c r="C5" s="536"/>
      <c r="D5" s="389"/>
      <c r="E5" s="6" t="s">
        <v>1154</v>
      </c>
      <c r="F5" s="6" t="s">
        <v>1152</v>
      </c>
      <c r="G5" s="6" t="s">
        <v>1153</v>
      </c>
      <c r="H5" s="7" t="s">
        <v>984</v>
      </c>
      <c r="I5" s="7" t="s">
        <v>1458</v>
      </c>
      <c r="J5" s="389"/>
      <c r="K5" s="542"/>
      <c r="M5" s="283"/>
      <c r="N5" s="8" t="s">
        <v>16</v>
      </c>
      <c r="O5" s="9" t="s">
        <v>17</v>
      </c>
    </row>
    <row r="6" spans="1:15" ht="6" customHeight="1">
      <c r="A6" s="526"/>
      <c r="B6" s="527"/>
      <c r="C6" s="527"/>
      <c r="D6" s="527"/>
      <c r="E6" s="527"/>
      <c r="F6" s="527"/>
      <c r="G6" s="527"/>
      <c r="H6" s="527"/>
      <c r="I6" s="527"/>
      <c r="J6" s="527"/>
      <c r="K6" s="528"/>
      <c r="M6" s="10"/>
      <c r="N6" s="11"/>
      <c r="O6" s="12"/>
    </row>
    <row r="7" spans="1:15" ht="13.5" customHeight="1">
      <c r="A7" s="533"/>
      <c r="B7" s="534" t="str">
        <f>'Общий прайс'!C9</f>
        <v>Rivelato RINOX 3844 UN Мойка нерж.сталь подстольный монтаж 1 чаша 380*440*200 мм арт.3844 UN</v>
      </c>
      <c r="C7" s="537">
        <v>18614</v>
      </c>
      <c r="D7" s="538" t="s">
        <v>1123</v>
      </c>
      <c r="E7" s="537"/>
      <c r="F7" s="537" t="s">
        <v>1459</v>
      </c>
      <c r="G7" s="537" t="s">
        <v>1460</v>
      </c>
      <c r="H7" s="539">
        <f>'Общий прайс'!E9</f>
        <v>19990</v>
      </c>
      <c r="I7" s="540">
        <f>H7*(1-$I$3)</f>
        <v>11994</v>
      </c>
      <c r="J7" s="534" t="s">
        <v>1461</v>
      </c>
      <c r="K7" s="543" t="s">
        <v>1462</v>
      </c>
      <c r="M7" s="19" t="s">
        <v>19</v>
      </c>
      <c r="N7" s="252" t="s">
        <v>19</v>
      </c>
      <c r="O7" s="278"/>
    </row>
    <row r="8" spans="1:15" ht="13.5" customHeight="1">
      <c r="A8" s="344"/>
      <c r="B8" s="390"/>
      <c r="C8" s="388"/>
      <c r="D8" s="352"/>
      <c r="E8" s="388"/>
      <c r="F8" s="388"/>
      <c r="G8" s="388"/>
      <c r="H8" s="391"/>
      <c r="I8" s="513"/>
      <c r="J8" s="390"/>
      <c r="K8" s="544"/>
      <c r="M8" s="52" t="s">
        <v>23</v>
      </c>
      <c r="N8" s="252" t="s">
        <v>23</v>
      </c>
      <c r="O8" s="278"/>
    </row>
    <row r="9" spans="1:15" ht="13.5" customHeight="1">
      <c r="A9" s="344"/>
      <c r="B9" s="390"/>
      <c r="C9" s="388"/>
      <c r="D9" s="352"/>
      <c r="E9" s="388"/>
      <c r="F9" s="388"/>
      <c r="G9" s="388"/>
      <c r="H9" s="391"/>
      <c r="I9" s="513"/>
      <c r="J9" s="390"/>
      <c r="K9" s="544"/>
      <c r="M9" s="52" t="s">
        <v>7</v>
      </c>
      <c r="N9" s="252" t="s">
        <v>7</v>
      </c>
      <c r="O9" s="278"/>
    </row>
    <row r="10" spans="1:15" ht="13.5" customHeight="1">
      <c r="A10" s="344"/>
      <c r="B10" s="390"/>
      <c r="C10" s="388"/>
      <c r="D10" s="352"/>
      <c r="E10" s="388"/>
      <c r="F10" s="388"/>
      <c r="G10" s="388"/>
      <c r="H10" s="391"/>
      <c r="I10" s="513"/>
      <c r="J10" s="390"/>
      <c r="K10" s="544"/>
      <c r="M10" s="21" t="s">
        <v>28</v>
      </c>
      <c r="N10" s="22">
        <v>400</v>
      </c>
      <c r="O10" s="23">
        <v>400</v>
      </c>
    </row>
    <row r="11" spans="1:15" ht="13.5" customHeight="1">
      <c r="A11" s="344"/>
      <c r="B11" s="390"/>
      <c r="C11" s="388"/>
      <c r="D11" s="352"/>
      <c r="E11" s="388"/>
      <c r="F11" s="388"/>
      <c r="G11" s="388"/>
      <c r="H11" s="391"/>
      <c r="I11" s="513"/>
      <c r="J11" s="390"/>
      <c r="K11" s="544"/>
      <c r="M11" s="21" t="s">
        <v>30</v>
      </c>
      <c r="N11" s="22">
        <v>450</v>
      </c>
      <c r="O11" s="23">
        <v>450</v>
      </c>
    </row>
    <row r="12" spans="1:15" ht="13.5" customHeight="1">
      <c r="A12" s="344"/>
      <c r="B12" s="390"/>
      <c r="C12" s="388"/>
      <c r="D12" s="352"/>
      <c r="E12" s="388"/>
      <c r="F12" s="388"/>
      <c r="G12" s="388"/>
      <c r="H12" s="391"/>
      <c r="I12" s="513"/>
      <c r="J12" s="390"/>
      <c r="K12" s="544"/>
      <c r="M12" s="21" t="s">
        <v>33</v>
      </c>
      <c r="N12" s="22">
        <v>500</v>
      </c>
      <c r="O12" s="23">
        <v>500</v>
      </c>
    </row>
    <row r="13" spans="1:15" ht="13.5" customHeight="1">
      <c r="A13" s="344"/>
      <c r="B13" s="390"/>
      <c r="C13" s="388"/>
      <c r="D13" s="352"/>
      <c r="E13" s="388"/>
      <c r="F13" s="388"/>
      <c r="G13" s="388"/>
      <c r="H13" s="391"/>
      <c r="I13" s="513"/>
      <c r="J13" s="390"/>
      <c r="K13" s="544"/>
      <c r="M13" s="21" t="s">
        <v>36</v>
      </c>
      <c r="N13" s="22">
        <v>600</v>
      </c>
      <c r="O13" s="23">
        <v>600</v>
      </c>
    </row>
    <row r="14" spans="1:15" ht="13.5" customHeight="1">
      <c r="A14" s="344"/>
      <c r="B14" s="390"/>
      <c r="C14" s="388"/>
      <c r="D14" s="352"/>
      <c r="E14" s="388"/>
      <c r="F14" s="388"/>
      <c r="G14" s="388"/>
      <c r="H14" s="391"/>
      <c r="I14" s="513"/>
      <c r="J14" s="390"/>
      <c r="K14" s="544"/>
      <c r="M14" s="21" t="s">
        <v>39</v>
      </c>
      <c r="N14" s="22">
        <v>800</v>
      </c>
      <c r="O14" s="23">
        <v>800</v>
      </c>
    </row>
    <row r="15" spans="1:15" ht="13.5" customHeight="1">
      <c r="A15" s="344"/>
      <c r="B15" s="390"/>
      <c r="C15" s="388"/>
      <c r="D15" s="352"/>
      <c r="E15" s="388"/>
      <c r="F15" s="388"/>
      <c r="G15" s="388"/>
      <c r="H15" s="391"/>
      <c r="I15" s="513"/>
      <c r="J15" s="390"/>
      <c r="K15" s="544"/>
      <c r="M15" s="21" t="s">
        <v>41</v>
      </c>
      <c r="N15" s="22">
        <v>900</v>
      </c>
      <c r="O15" s="23">
        <v>900</v>
      </c>
    </row>
    <row r="16" spans="1:15" ht="13.5" customHeight="1">
      <c r="A16" s="344"/>
      <c r="B16" s="390"/>
      <c r="C16" s="388"/>
      <c r="D16" s="352"/>
      <c r="E16" s="388"/>
      <c r="F16" s="388"/>
      <c r="G16" s="388"/>
      <c r="H16" s="391"/>
      <c r="I16" s="513"/>
      <c r="J16" s="390"/>
      <c r="K16" s="544"/>
      <c r="M16" s="19" t="s">
        <v>44</v>
      </c>
      <c r="N16" s="252" t="s">
        <v>44</v>
      </c>
      <c r="O16" s="278"/>
    </row>
    <row r="17" spans="1:15" ht="100.5" customHeight="1">
      <c r="A17" s="27"/>
      <c r="B17" s="14" t="str">
        <f>'Общий прайс'!C8</f>
        <v>Rivelato RINOX 3844 UN PVD black Мойка нерж.сталь подстольный монтаж 1 чаша 380*440*200 мм арт.3844 UN PVD black</v>
      </c>
      <c r="C17" s="15">
        <v>18615</v>
      </c>
      <c r="D17" s="16" t="s">
        <v>992</v>
      </c>
      <c r="E17" s="15"/>
      <c r="F17" s="15" t="s">
        <v>1459</v>
      </c>
      <c r="G17" s="15" t="s">
        <v>1460</v>
      </c>
      <c r="H17" s="17">
        <f>'Общий прайс'!E8</f>
        <v>24990</v>
      </c>
      <c r="I17" s="18">
        <f>H17*(1-$I$3)</f>
        <v>14994</v>
      </c>
      <c r="J17" s="14" t="s">
        <v>1461</v>
      </c>
      <c r="K17" s="544"/>
      <c r="M17" s="279" t="s">
        <v>47</v>
      </c>
      <c r="N17" s="280"/>
      <c r="O17" s="281"/>
    </row>
    <row r="18" spans="1:15" ht="81" customHeight="1">
      <c r="A18" s="27"/>
      <c r="B18" s="14" t="str">
        <f>'Общий прайс'!C11</f>
        <v>Rivelato RINOX 3850 Мойка нерж.сталь 1 чаша 380*500*200 мм арт.3850</v>
      </c>
      <c r="C18" s="15">
        <v>18621</v>
      </c>
      <c r="D18" s="16" t="s">
        <v>1123</v>
      </c>
      <c r="E18" s="15"/>
      <c r="F18" s="15" t="s">
        <v>1463</v>
      </c>
      <c r="G18" s="15" t="s">
        <v>1460</v>
      </c>
      <c r="H18" s="17">
        <f>'Общий прайс'!E11</f>
        <v>33850</v>
      </c>
      <c r="I18" s="18">
        <f>H18*(1-$I$3)</f>
        <v>20310</v>
      </c>
      <c r="J18" s="14" t="s">
        <v>1464</v>
      </c>
      <c r="K18" s="544"/>
    </row>
    <row r="19" spans="1:15" ht="81" customHeight="1">
      <c r="A19" s="28"/>
      <c r="B19" s="24" t="str">
        <f>'Общий прайс'!C10</f>
        <v>Rivelato RINOX 3850 PVD black Мойка нерж.сталь 1 чаша 380*500*200 мм арт.3850 PVD black</v>
      </c>
      <c r="C19" s="25">
        <v>18622</v>
      </c>
      <c r="D19" s="26" t="s">
        <v>992</v>
      </c>
      <c r="E19" s="25"/>
      <c r="F19" s="25" t="s">
        <v>1463</v>
      </c>
      <c r="G19" s="25" t="s">
        <v>1460</v>
      </c>
      <c r="H19" s="29">
        <f>'Общий прайс'!E10</f>
        <v>43280</v>
      </c>
      <c r="I19" s="30">
        <f>H19*(1-$I$3)</f>
        <v>25968</v>
      </c>
      <c r="J19" s="24" t="s">
        <v>1464</v>
      </c>
      <c r="K19" s="545"/>
    </row>
    <row r="20" spans="1:15" ht="81" customHeight="1">
      <c r="B20" s="31"/>
      <c r="C20" s="31"/>
      <c r="D20" s="32"/>
      <c r="E20" s="31"/>
      <c r="F20" s="31"/>
      <c r="G20" s="31"/>
      <c r="H20" s="33"/>
      <c r="I20" s="31"/>
      <c r="J20" s="31"/>
      <c r="K20" s="31"/>
    </row>
    <row r="21" spans="1:15" ht="70.5" customHeight="1">
      <c r="B21" s="31"/>
      <c r="C21" s="31"/>
      <c r="D21" s="32"/>
      <c r="E21" s="31"/>
      <c r="F21" s="31"/>
      <c r="G21" s="31"/>
      <c r="H21" s="33"/>
      <c r="I21" s="31"/>
      <c r="J21" s="31"/>
      <c r="K21" s="31"/>
    </row>
    <row r="22" spans="1:15" ht="70.5" customHeight="1">
      <c r="B22" s="31"/>
      <c r="C22" s="31"/>
      <c r="D22" s="32"/>
      <c r="E22" s="31"/>
      <c r="F22" s="31"/>
      <c r="G22" s="31"/>
      <c r="H22" s="33"/>
      <c r="I22" s="31"/>
      <c r="J22" s="31"/>
      <c r="K22" s="31"/>
    </row>
    <row r="23" spans="1:15" ht="70.5" customHeight="1">
      <c r="B23" s="31"/>
      <c r="C23" s="31"/>
      <c r="D23" s="32"/>
      <c r="E23" s="31"/>
      <c r="F23" s="31"/>
      <c r="G23" s="31"/>
      <c r="H23" s="33"/>
      <c r="I23" s="31"/>
      <c r="J23" s="31"/>
      <c r="K23" s="31"/>
    </row>
    <row r="24" spans="1:15" ht="70.5" customHeight="1">
      <c r="B24" s="31"/>
      <c r="C24" s="31"/>
      <c r="D24" s="32"/>
      <c r="E24" s="31"/>
      <c r="F24" s="31"/>
      <c r="G24" s="31"/>
      <c r="H24" s="33"/>
      <c r="I24" s="31"/>
      <c r="J24" s="31"/>
      <c r="K24" s="31"/>
    </row>
    <row r="25" spans="1:15" ht="70.5" customHeight="1">
      <c r="B25" s="31"/>
      <c r="C25" s="31"/>
      <c r="D25" s="32"/>
      <c r="E25" s="31"/>
      <c r="F25" s="31"/>
      <c r="G25" s="31"/>
      <c r="H25" s="33"/>
      <c r="I25" s="31"/>
      <c r="J25" s="31"/>
      <c r="K25" s="31"/>
    </row>
    <row r="26" spans="1:15" ht="70.5" customHeight="1">
      <c r="B26" s="31"/>
      <c r="C26" s="31"/>
      <c r="D26" s="32"/>
      <c r="E26" s="31"/>
      <c r="F26" s="31"/>
      <c r="G26" s="31"/>
      <c r="H26" s="33"/>
      <c r="I26" s="31"/>
      <c r="J26" s="31"/>
      <c r="K26" s="31"/>
    </row>
    <row r="27" spans="1:15" ht="70.5" customHeight="1">
      <c r="B27" s="31"/>
      <c r="C27" s="31"/>
      <c r="D27" s="32"/>
      <c r="E27" s="31"/>
      <c r="F27" s="31"/>
      <c r="G27" s="31"/>
      <c r="H27" s="33"/>
      <c r="I27" s="31"/>
      <c r="J27" s="31"/>
      <c r="K27" s="31"/>
    </row>
    <row r="28" spans="1:15" ht="70.5" customHeight="1">
      <c r="B28" s="31"/>
      <c r="C28" s="31"/>
      <c r="D28" s="31"/>
      <c r="E28" s="31"/>
      <c r="F28" s="31"/>
      <c r="G28" s="31"/>
      <c r="H28" s="33"/>
      <c r="I28" s="31"/>
      <c r="J28" s="31"/>
      <c r="K28" s="31"/>
    </row>
    <row r="29" spans="1:15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3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3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3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3"/>
      <c r="I52" s="31"/>
      <c r="J52" s="31"/>
      <c r="K52" s="31"/>
    </row>
    <row r="53" spans="2:11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1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1"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2:11">
      <c r="B56" s="31"/>
      <c r="C56" s="31"/>
      <c r="D56" s="31"/>
      <c r="E56" s="31"/>
      <c r="F56" s="31"/>
      <c r="G56" s="31"/>
      <c r="H56" s="31"/>
      <c r="I56" s="31"/>
      <c r="J56" s="31"/>
      <c r="K56" s="31"/>
    </row>
  </sheetData>
  <mergeCells count="29">
    <mergeCell ref="I7:I16"/>
    <mergeCell ref="J4:J5"/>
    <mergeCell ref="J7:J16"/>
    <mergeCell ref="K4:K5"/>
    <mergeCell ref="K7:K19"/>
    <mergeCell ref="D7:D16"/>
    <mergeCell ref="E7:E16"/>
    <mergeCell ref="F7:F16"/>
    <mergeCell ref="G7:G16"/>
    <mergeCell ref="H7:H16"/>
    <mergeCell ref="A7:A16"/>
    <mergeCell ref="B4:B5"/>
    <mergeCell ref="B7:B16"/>
    <mergeCell ref="C4:C5"/>
    <mergeCell ref="C7:C16"/>
    <mergeCell ref="N7:O7"/>
    <mergeCell ref="N8:O8"/>
    <mergeCell ref="N9:O9"/>
    <mergeCell ref="N16:O16"/>
    <mergeCell ref="M17:O17"/>
    <mergeCell ref="M3:O3"/>
    <mergeCell ref="F4:G4"/>
    <mergeCell ref="H4:I4"/>
    <mergeCell ref="N4:O4"/>
    <mergeCell ref="A6:K6"/>
    <mergeCell ref="A4:A5"/>
    <mergeCell ref="D4:D5"/>
    <mergeCell ref="M4:M5"/>
    <mergeCell ref="B1:E3"/>
  </mergeCells>
  <hyperlinks>
    <hyperlink ref="M17:N17" location="Содержание!A1" display="Содержание"/>
    <hyperlink ref="N16" location="'Общий прайс'!A1" display="Общий прайс"/>
    <hyperlink ref="N7" location="Дозаторы!A1" display="Смесители"/>
    <hyperlink ref="N7:O7" location="Смесители!A1" display="Смесители"/>
    <hyperlink ref="N8" location="Дозаторы!A1" display="Дозаторы"/>
    <hyperlink ref="N9" location="Аксессуары!A1" display="Аксессуары"/>
    <hyperlink ref="N11" location="'Гранит 450'!A1" display="450"/>
    <hyperlink ref="N12" location="'Гранит 500'!A1" display="500"/>
    <hyperlink ref="N13" location="'Гранит 600'!A1" display="600"/>
    <hyperlink ref="N14" location="'Гранит 800'!A1" display="800"/>
    <hyperlink ref="N15" location="'Гранит 900'!A1" display="900"/>
    <hyperlink ref="O10" location="'нерж. сталь 400'!A1" display="400"/>
    <hyperlink ref="O11" location="'нерж. сталь 450'!A1" display="450"/>
    <hyperlink ref="O12" location="'нерж. сталь 500'!A1" display="500"/>
    <hyperlink ref="O13" location="'нерж. сталь 600'!A1" display="600"/>
    <hyperlink ref="O14" location="'нерж. сталь 800'!A1" display="800"/>
    <hyperlink ref="O15" location="'нерж. сталь 900'!A1" display="900"/>
    <hyperlink ref="N10" location="'Гранит 400'!A1" display="400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6"/>
  <sheetViews>
    <sheetView zoomScaleNormal="100" workbookViewId="0">
      <pane ySplit="5" topLeftCell="A6" activePane="bottomLeft" state="frozen"/>
      <selection pane="bottomLeft" activeCell="J22" sqref="J22"/>
    </sheetView>
  </sheetViews>
  <sheetFormatPr defaultColWidth="9" defaultRowHeight="14.4"/>
  <cols>
    <col min="1" max="1" width="17.88671875" style="1" customWidth="1"/>
    <col min="2" max="2" width="17" style="1" customWidth="1"/>
    <col min="3" max="3" width="9.88671875" style="1" customWidth="1"/>
    <col min="4" max="4" width="11.44140625" style="1" customWidth="1"/>
    <col min="5" max="6" width="7.44140625" style="1" customWidth="1"/>
    <col min="7" max="7" width="12.33203125" style="1" customWidth="1"/>
    <col min="8" max="9" width="10.6640625" style="1" customWidth="1"/>
    <col min="10" max="10" width="40.109375" style="1" customWidth="1"/>
    <col min="11" max="11" width="50.88671875" style="1" customWidth="1"/>
    <col min="12" max="12" width="3.44140625" style="1" customWidth="1"/>
    <col min="13" max="13" width="13.88671875" style="1" customWidth="1"/>
    <col min="14" max="14" width="7.109375" style="1" customWidth="1"/>
    <col min="15" max="15" width="12.109375" style="1" customWidth="1"/>
    <col min="16" max="16384" width="9" style="1"/>
  </cols>
  <sheetData>
    <row r="1" spans="1:15" ht="10.5" customHeight="1">
      <c r="B1" s="550" t="s">
        <v>1465</v>
      </c>
      <c r="C1" s="551"/>
      <c r="D1" s="551"/>
      <c r="E1" s="551"/>
    </row>
    <row r="2" spans="1:15" ht="10.5" customHeight="1">
      <c r="B2" s="551"/>
      <c r="C2" s="551"/>
      <c r="D2" s="551"/>
      <c r="E2" s="551"/>
    </row>
    <row r="3" spans="1:15">
      <c r="B3" s="552"/>
      <c r="C3" s="552"/>
      <c r="D3" s="552"/>
      <c r="E3" s="552"/>
      <c r="H3" s="2" t="s">
        <v>978</v>
      </c>
      <c r="I3" s="3">
        <f>'Общий прайс'!$F$1</f>
        <v>0.4</v>
      </c>
      <c r="M3" s="284" t="s">
        <v>3</v>
      </c>
      <c r="N3" s="285"/>
      <c r="O3" s="286"/>
    </row>
    <row r="4" spans="1:15" ht="15" customHeight="1">
      <c r="A4" s="350" t="s">
        <v>979</v>
      </c>
      <c r="B4" s="346" t="s">
        <v>980</v>
      </c>
      <c r="C4" s="346" t="s">
        <v>10</v>
      </c>
      <c r="D4" s="348" t="s">
        <v>981</v>
      </c>
      <c r="E4" s="5" t="s">
        <v>1148</v>
      </c>
      <c r="F4" s="546" t="s">
        <v>1147</v>
      </c>
      <c r="G4" s="546"/>
      <c r="H4" s="546" t="s">
        <v>982</v>
      </c>
      <c r="I4" s="546"/>
      <c r="J4" s="348" t="s">
        <v>1149</v>
      </c>
      <c r="K4" s="541" t="s">
        <v>1151</v>
      </c>
      <c r="M4" s="282" t="s">
        <v>8</v>
      </c>
      <c r="N4" s="272" t="s">
        <v>9</v>
      </c>
      <c r="O4" s="287"/>
    </row>
    <row r="5" spans="1:15">
      <c r="A5" s="529"/>
      <c r="B5" s="384"/>
      <c r="C5" s="384"/>
      <c r="D5" s="389"/>
      <c r="E5" s="6" t="s">
        <v>1154</v>
      </c>
      <c r="F5" s="6" t="s">
        <v>1152</v>
      </c>
      <c r="G5" s="6" t="s">
        <v>1153</v>
      </c>
      <c r="H5" s="7" t="s">
        <v>984</v>
      </c>
      <c r="I5" s="7" t="s">
        <v>1458</v>
      </c>
      <c r="J5" s="389"/>
      <c r="K5" s="542"/>
      <c r="M5" s="283"/>
      <c r="N5" s="8" t="s">
        <v>16</v>
      </c>
      <c r="O5" s="9" t="s">
        <v>17</v>
      </c>
    </row>
    <row r="6" spans="1:15" ht="6" customHeight="1">
      <c r="A6" s="547"/>
      <c r="B6" s="548"/>
      <c r="C6" s="548"/>
      <c r="D6" s="548"/>
      <c r="E6" s="548"/>
      <c r="F6" s="548"/>
      <c r="G6" s="548"/>
      <c r="H6" s="548"/>
      <c r="I6" s="548"/>
      <c r="J6" s="548"/>
      <c r="K6" s="549"/>
      <c r="M6" s="10"/>
      <c r="N6" s="43"/>
      <c r="O6" s="44"/>
    </row>
    <row r="7" spans="1:15" ht="15.75" customHeight="1">
      <c r="A7" s="344"/>
      <c r="B7" s="555" t="str">
        <f>'Общий прайс'!C9</f>
        <v>Rivelato RINOX 3844 UN Мойка нерж.сталь подстольный монтаж 1 чаша 380*440*200 мм арт.3844 UN</v>
      </c>
      <c r="C7" s="556">
        <v>18614</v>
      </c>
      <c r="D7" s="557" t="s">
        <v>1123</v>
      </c>
      <c r="E7" s="556"/>
      <c r="F7" s="556" t="s">
        <v>1459</v>
      </c>
      <c r="G7" s="556" t="s">
        <v>1460</v>
      </c>
      <c r="H7" s="558">
        <f>'Общий прайс'!E9</f>
        <v>19990</v>
      </c>
      <c r="I7" s="559">
        <f>H7*(1-$I$3)</f>
        <v>11994</v>
      </c>
      <c r="J7" s="390" t="s">
        <v>1466</v>
      </c>
      <c r="K7" s="560" t="s">
        <v>1462</v>
      </c>
      <c r="M7" s="46" t="s">
        <v>19</v>
      </c>
      <c r="N7" s="553" t="s">
        <v>19</v>
      </c>
      <c r="O7" s="554"/>
    </row>
    <row r="8" spans="1:15" ht="19.5" customHeight="1">
      <c r="A8" s="344"/>
      <c r="B8" s="555"/>
      <c r="C8" s="556"/>
      <c r="D8" s="557"/>
      <c r="E8" s="556"/>
      <c r="F8" s="556"/>
      <c r="G8" s="556"/>
      <c r="H8" s="558"/>
      <c r="I8" s="559"/>
      <c r="J8" s="385"/>
      <c r="K8" s="560"/>
      <c r="M8" s="46" t="s">
        <v>23</v>
      </c>
      <c r="N8" s="553" t="s">
        <v>23</v>
      </c>
      <c r="O8" s="554"/>
    </row>
    <row r="9" spans="1:15" ht="19.5" customHeight="1">
      <c r="A9" s="344"/>
      <c r="B9" s="555"/>
      <c r="C9" s="556"/>
      <c r="D9" s="557"/>
      <c r="E9" s="556"/>
      <c r="F9" s="556"/>
      <c r="G9" s="556"/>
      <c r="H9" s="558"/>
      <c r="I9" s="559"/>
      <c r="J9" s="385"/>
      <c r="K9" s="560"/>
      <c r="M9" s="46" t="s">
        <v>7</v>
      </c>
      <c r="N9" s="553" t="s">
        <v>7</v>
      </c>
      <c r="O9" s="554"/>
    </row>
    <row r="10" spans="1:15" ht="19.5" customHeight="1">
      <c r="A10" s="344"/>
      <c r="B10" s="555"/>
      <c r="C10" s="556"/>
      <c r="D10" s="557"/>
      <c r="E10" s="556"/>
      <c r="F10" s="556"/>
      <c r="G10" s="556"/>
      <c r="H10" s="558"/>
      <c r="I10" s="559"/>
      <c r="J10" s="385"/>
      <c r="K10" s="560"/>
      <c r="M10" s="47" t="s">
        <v>28</v>
      </c>
      <c r="N10" s="48">
        <v>400</v>
      </c>
      <c r="O10" s="49">
        <v>400</v>
      </c>
    </row>
    <row r="11" spans="1:15" ht="19.5" customHeight="1">
      <c r="A11" s="344"/>
      <c r="B11" s="555"/>
      <c r="C11" s="556"/>
      <c r="D11" s="557"/>
      <c r="E11" s="556"/>
      <c r="F11" s="556"/>
      <c r="G11" s="556"/>
      <c r="H11" s="558"/>
      <c r="I11" s="559"/>
      <c r="J11" s="385"/>
      <c r="K11" s="560"/>
      <c r="M11" s="47" t="s">
        <v>30</v>
      </c>
      <c r="N11" s="48">
        <v>450</v>
      </c>
      <c r="O11" s="49">
        <v>450</v>
      </c>
    </row>
    <row r="12" spans="1:15" ht="19.5" customHeight="1">
      <c r="A12" s="344"/>
      <c r="B12" s="555"/>
      <c r="C12" s="556"/>
      <c r="D12" s="557"/>
      <c r="E12" s="556"/>
      <c r="F12" s="556"/>
      <c r="G12" s="556"/>
      <c r="H12" s="558"/>
      <c r="I12" s="559"/>
      <c r="J12" s="385"/>
      <c r="K12" s="560"/>
      <c r="M12" s="47" t="s">
        <v>33</v>
      </c>
      <c r="N12" s="48">
        <v>500</v>
      </c>
      <c r="O12" s="49">
        <v>500</v>
      </c>
    </row>
    <row r="13" spans="1:15" ht="19.5" customHeight="1">
      <c r="A13" s="344"/>
      <c r="B13" s="555"/>
      <c r="C13" s="556"/>
      <c r="D13" s="557"/>
      <c r="E13" s="556"/>
      <c r="F13" s="556"/>
      <c r="G13" s="556"/>
      <c r="H13" s="558"/>
      <c r="I13" s="559"/>
      <c r="J13" s="385"/>
      <c r="K13" s="560"/>
      <c r="M13" s="47" t="s">
        <v>36</v>
      </c>
      <c r="N13" s="48">
        <v>600</v>
      </c>
      <c r="O13" s="49">
        <v>600</v>
      </c>
    </row>
    <row r="14" spans="1:15" ht="19.5" customHeight="1">
      <c r="A14" s="344"/>
      <c r="B14" s="555"/>
      <c r="C14" s="556"/>
      <c r="D14" s="557"/>
      <c r="E14" s="556"/>
      <c r="F14" s="556"/>
      <c r="G14" s="556"/>
      <c r="H14" s="558"/>
      <c r="I14" s="559"/>
      <c r="J14" s="385"/>
      <c r="K14" s="560"/>
      <c r="M14" s="47" t="s">
        <v>39</v>
      </c>
      <c r="N14" s="48">
        <v>800</v>
      </c>
      <c r="O14" s="49">
        <v>800</v>
      </c>
    </row>
    <row r="15" spans="1:15" ht="19.5" customHeight="1">
      <c r="A15" s="344"/>
      <c r="B15" s="555"/>
      <c r="C15" s="556"/>
      <c r="D15" s="557"/>
      <c r="E15" s="556"/>
      <c r="F15" s="556"/>
      <c r="G15" s="556"/>
      <c r="H15" s="558"/>
      <c r="I15" s="559"/>
      <c r="J15" s="385"/>
      <c r="K15" s="560"/>
      <c r="M15" s="47" t="s">
        <v>41</v>
      </c>
      <c r="N15" s="48">
        <v>900</v>
      </c>
      <c r="O15" s="49">
        <v>900</v>
      </c>
    </row>
    <row r="16" spans="1:15" ht="19.5" customHeight="1">
      <c r="A16" s="344"/>
      <c r="B16" s="555"/>
      <c r="C16" s="556"/>
      <c r="D16" s="557"/>
      <c r="E16" s="556"/>
      <c r="F16" s="556"/>
      <c r="G16" s="556"/>
      <c r="H16" s="558"/>
      <c r="I16" s="559"/>
      <c r="J16" s="385"/>
      <c r="K16" s="560"/>
      <c r="M16" s="46" t="s">
        <v>44</v>
      </c>
      <c r="N16" s="553" t="s">
        <v>44</v>
      </c>
      <c r="O16" s="554"/>
    </row>
    <row r="17" spans="1:15" ht="19.5" customHeight="1">
      <c r="A17" s="344"/>
      <c r="B17" s="555"/>
      <c r="C17" s="556"/>
      <c r="D17" s="557"/>
      <c r="E17" s="556"/>
      <c r="F17" s="556"/>
      <c r="G17" s="556"/>
      <c r="H17" s="558"/>
      <c r="I17" s="559"/>
      <c r="J17" s="385"/>
      <c r="K17" s="560"/>
      <c r="M17" s="279" t="s">
        <v>47</v>
      </c>
      <c r="N17" s="280"/>
      <c r="O17" s="281"/>
    </row>
    <row r="18" spans="1:15" ht="19.5" customHeight="1">
      <c r="A18" s="344"/>
      <c r="B18" s="555"/>
      <c r="C18" s="556"/>
      <c r="D18" s="557"/>
      <c r="E18" s="556"/>
      <c r="F18" s="556"/>
      <c r="G18" s="556"/>
      <c r="H18" s="558"/>
      <c r="I18" s="559"/>
      <c r="J18" s="385"/>
      <c r="K18" s="560"/>
    </row>
    <row r="19" spans="1:15" ht="81" customHeight="1">
      <c r="A19" s="27"/>
      <c r="B19" s="14" t="str">
        <f>'Общий прайс'!C8</f>
        <v>Rivelato RINOX 3844 UN PVD black Мойка нерж.сталь подстольный монтаж 1 чаша 380*440*200 мм арт.3844 UN PVD black</v>
      </c>
      <c r="C19" s="15">
        <v>18615</v>
      </c>
      <c r="D19" s="16" t="s">
        <v>992</v>
      </c>
      <c r="E19" s="15"/>
      <c r="F19" s="15" t="s">
        <v>1459</v>
      </c>
      <c r="G19" s="15" t="s">
        <v>1460</v>
      </c>
      <c r="H19" s="17">
        <f>'Общий прайс'!E8</f>
        <v>24990</v>
      </c>
      <c r="I19" s="18">
        <f t="shared" ref="I19:I25" si="0">H19*(1-$I$3)</f>
        <v>14994</v>
      </c>
      <c r="J19" s="14" t="s">
        <v>1467</v>
      </c>
      <c r="K19" s="560"/>
    </row>
    <row r="20" spans="1:15" ht="81" customHeight="1">
      <c r="A20" s="27"/>
      <c r="B20" s="14" t="str">
        <f>'Общий прайс'!C13</f>
        <v>Rivelato RINOX 4444 UN Мойка нерж.сталь 1 чаша 440*440*200 мм арт.4444 UN</v>
      </c>
      <c r="C20" s="15">
        <v>18617</v>
      </c>
      <c r="D20" s="16" t="s">
        <v>1123</v>
      </c>
      <c r="E20" s="15"/>
      <c r="F20" s="15" t="s">
        <v>1468</v>
      </c>
      <c r="G20" s="15" t="s">
        <v>1469</v>
      </c>
      <c r="H20" s="17">
        <f>'Общий прайс'!E13</f>
        <v>30700</v>
      </c>
      <c r="I20" s="18">
        <f t="shared" si="0"/>
        <v>18420</v>
      </c>
      <c r="J20" s="14" t="s">
        <v>1467</v>
      </c>
      <c r="K20" s="560"/>
    </row>
    <row r="21" spans="1:15" ht="78" customHeight="1">
      <c r="A21" s="27"/>
      <c r="B21" s="14" t="str">
        <f>'Общий прайс'!C12</f>
        <v>Rivelato RINOX 4444 UN PVD black Мойка нерж.стал подстольный монтаж 1 чаша 440*440*200 мм арт.4444 UN PVD black</v>
      </c>
      <c r="C21" s="15">
        <v>18618</v>
      </c>
      <c r="D21" s="16" t="s">
        <v>992</v>
      </c>
      <c r="E21" s="15"/>
      <c r="F21" s="15" t="s">
        <v>1468</v>
      </c>
      <c r="G21" s="15" t="s">
        <v>1469</v>
      </c>
      <c r="H21" s="17">
        <f>'Общий прайс'!E12</f>
        <v>40140</v>
      </c>
      <c r="I21" s="18">
        <f t="shared" si="0"/>
        <v>24084</v>
      </c>
      <c r="J21" s="14" t="s">
        <v>1467</v>
      </c>
      <c r="K21" s="560"/>
    </row>
    <row r="22" spans="1:15" ht="85.5" customHeight="1">
      <c r="A22" s="27"/>
      <c r="B22" s="14" t="str">
        <f>'Общий прайс'!C15</f>
        <v>Rivelato RINOX 4450 Мойка нерж.сталь 1 чаша 440*500*200 мм арт.4450</v>
      </c>
      <c r="C22" s="15">
        <v>18634</v>
      </c>
      <c r="D22" s="16" t="s">
        <v>1123</v>
      </c>
      <c r="E22" s="15"/>
      <c r="F22" s="15" t="s">
        <v>1470</v>
      </c>
      <c r="G22" s="15" t="s">
        <v>1471</v>
      </c>
      <c r="H22" s="17">
        <f>'Общий прайс'!E15</f>
        <v>35420</v>
      </c>
      <c r="I22" s="18">
        <f t="shared" si="0"/>
        <v>21252</v>
      </c>
      <c r="J22" s="14" t="s">
        <v>1464</v>
      </c>
      <c r="K22" s="560"/>
    </row>
    <row r="23" spans="1:15" ht="83.25" customHeight="1">
      <c r="A23" s="27"/>
      <c r="B23" s="14" t="str">
        <f>'Общий прайс'!C14</f>
        <v>Rivelato RINOX 4450 PVD black Мойка нерж.сталь 1 чаша 440*500*200 мм арт.4450 PVD black</v>
      </c>
      <c r="C23" s="15">
        <v>18623</v>
      </c>
      <c r="D23" s="16" t="s">
        <v>992</v>
      </c>
      <c r="E23" s="15"/>
      <c r="F23" s="15" t="s">
        <v>1470</v>
      </c>
      <c r="G23" s="15" t="s">
        <v>1471</v>
      </c>
      <c r="H23" s="17">
        <f>'Общий прайс'!E14</f>
        <v>45560</v>
      </c>
      <c r="I23" s="18">
        <f t="shared" si="0"/>
        <v>27336</v>
      </c>
      <c r="J23" s="14" t="s">
        <v>1464</v>
      </c>
      <c r="K23" s="560"/>
    </row>
    <row r="24" spans="1:15" ht="77.25" customHeight="1">
      <c r="A24" s="27"/>
      <c r="B24" s="14" t="str">
        <f>'нерж. сталь 400'!B18</f>
        <v>Rivelato RINOX 3850 Мойка нерж.сталь 1 чаша 380*500*200 мм арт.3850</v>
      </c>
      <c r="C24" s="15">
        <v>18621</v>
      </c>
      <c r="D24" s="16" t="s">
        <v>1123</v>
      </c>
      <c r="E24" s="15"/>
      <c r="F24" s="15" t="s">
        <v>1463</v>
      </c>
      <c r="G24" s="15" t="s">
        <v>1460</v>
      </c>
      <c r="H24" s="17">
        <f>'нерж. сталь 400'!H18</f>
        <v>33850</v>
      </c>
      <c r="I24" s="18">
        <f t="shared" si="0"/>
        <v>20310</v>
      </c>
      <c r="J24" s="14" t="s">
        <v>1472</v>
      </c>
      <c r="K24" s="560"/>
    </row>
    <row r="25" spans="1:15" ht="80.25" customHeight="1">
      <c r="A25" s="28"/>
      <c r="B25" s="24" t="str">
        <f>'нерж. сталь 400'!B19</f>
        <v>Rivelato RINOX 3850 PVD black Мойка нерж.сталь 1 чаша 380*500*200 мм арт.3850 PVD black</v>
      </c>
      <c r="C25" s="25">
        <v>18622</v>
      </c>
      <c r="D25" s="26" t="s">
        <v>992</v>
      </c>
      <c r="E25" s="25"/>
      <c r="F25" s="25" t="s">
        <v>1463</v>
      </c>
      <c r="G25" s="25" t="s">
        <v>1460</v>
      </c>
      <c r="H25" s="29">
        <f>'нерж. сталь 400'!H19</f>
        <v>43280</v>
      </c>
      <c r="I25" s="30">
        <f t="shared" si="0"/>
        <v>25968</v>
      </c>
      <c r="J25" s="24" t="s">
        <v>1472</v>
      </c>
      <c r="K25" s="561"/>
    </row>
    <row r="26" spans="1:15" ht="70.5" customHeight="1">
      <c r="B26" s="31"/>
      <c r="C26" s="31"/>
      <c r="D26" s="32"/>
      <c r="E26" s="31"/>
      <c r="F26" s="31"/>
      <c r="G26" s="31"/>
      <c r="H26" s="33"/>
      <c r="I26" s="31"/>
      <c r="J26" s="31"/>
      <c r="K26" s="31"/>
    </row>
    <row r="27" spans="1:15" ht="70.5" customHeight="1">
      <c r="B27" s="31"/>
      <c r="C27" s="31"/>
      <c r="D27" s="32"/>
      <c r="E27" s="31"/>
      <c r="F27" s="31"/>
      <c r="G27" s="31"/>
      <c r="H27" s="33"/>
      <c r="I27" s="31"/>
      <c r="J27" s="31"/>
      <c r="K27" s="31"/>
    </row>
    <row r="28" spans="1:15" ht="70.5" customHeight="1">
      <c r="B28" s="31"/>
      <c r="C28" s="31"/>
      <c r="D28" s="31"/>
      <c r="E28" s="31"/>
      <c r="F28" s="31"/>
      <c r="G28" s="31"/>
      <c r="H28" s="33"/>
      <c r="I28" s="31"/>
      <c r="J28" s="31"/>
      <c r="K28" s="31"/>
    </row>
    <row r="29" spans="1:15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3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3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3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3"/>
      <c r="I52" s="31"/>
      <c r="J52" s="31"/>
      <c r="K52" s="31"/>
    </row>
    <row r="53" spans="2:11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1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1"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2:11">
      <c r="B56" s="31"/>
      <c r="C56" s="31"/>
      <c r="D56" s="31"/>
      <c r="E56" s="31"/>
      <c r="F56" s="31"/>
      <c r="G56" s="31"/>
      <c r="H56" s="31"/>
      <c r="I56" s="31"/>
      <c r="J56" s="31"/>
      <c r="K56" s="31"/>
    </row>
  </sheetData>
  <mergeCells count="29">
    <mergeCell ref="I7:I18"/>
    <mergeCell ref="J4:J5"/>
    <mergeCell ref="J7:J18"/>
    <mergeCell ref="K4:K5"/>
    <mergeCell ref="K7:K25"/>
    <mergeCell ref="D7:D18"/>
    <mergeCell ref="E7:E18"/>
    <mergeCell ref="F7:F18"/>
    <mergeCell ref="G7:G18"/>
    <mergeCell ref="H7:H18"/>
    <mergeCell ref="A7:A18"/>
    <mergeCell ref="B4:B5"/>
    <mergeCell ref="B7:B18"/>
    <mergeCell ref="C4:C5"/>
    <mergeCell ref="C7:C18"/>
    <mergeCell ref="N7:O7"/>
    <mergeCell ref="N8:O8"/>
    <mergeCell ref="N9:O9"/>
    <mergeCell ref="N16:O16"/>
    <mergeCell ref="M17:O17"/>
    <mergeCell ref="M3:O3"/>
    <mergeCell ref="F4:G4"/>
    <mergeCell ref="H4:I4"/>
    <mergeCell ref="N4:O4"/>
    <mergeCell ref="A6:K6"/>
    <mergeCell ref="A4:A5"/>
    <mergeCell ref="D4:D5"/>
    <mergeCell ref="M4:M5"/>
    <mergeCell ref="B1:E3"/>
  </mergeCells>
  <hyperlinks>
    <hyperlink ref="M17:N17" location="Содержание!A1" display="Содержание"/>
    <hyperlink ref="N16" location="'Общий прайс'!A1" display="Общий прайс"/>
    <hyperlink ref="N7" location="Дозаторы!A1" display="Смесители"/>
    <hyperlink ref="N7:O7" location="Смесители!A1" display="Смесители"/>
    <hyperlink ref="N8" location="Дозаторы!A1" display="Дозаторы"/>
    <hyperlink ref="N9" location="Аксессуары!A1" display="Аксессуары"/>
    <hyperlink ref="N11" location="'Гранит 450'!A1" display="450"/>
    <hyperlink ref="N12" location="'Гранит 500'!A1" display="500"/>
    <hyperlink ref="N13" location="'Гранит 600'!A1" display="600"/>
    <hyperlink ref="N14" location="'Гранит 800'!A1" display="800"/>
    <hyperlink ref="N15" location="'Гранит 900'!A1" display="900"/>
    <hyperlink ref="O10" location="'нерж. сталь 400'!A1" display="400"/>
    <hyperlink ref="O11" location="'нерж. сталь 450'!A1" display="450"/>
    <hyperlink ref="O12" location="'нерж. сталь 500'!A1" display="500"/>
    <hyperlink ref="O13" location="'нерж. сталь 600'!A1" display="600"/>
    <hyperlink ref="O14" location="'нерж. сталь 800'!A1" display="800"/>
    <hyperlink ref="O15" location="'нерж. сталь 900'!A1" display="900"/>
    <hyperlink ref="N10" location="'Гранит 400'!A1" display="400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4"/>
  <sheetViews>
    <sheetView workbookViewId="0">
      <pane ySplit="5" topLeftCell="A6" activePane="bottomLeft" state="frozen"/>
      <selection pane="bottomLeft" activeCell="K21" sqref="K21"/>
    </sheetView>
  </sheetViews>
  <sheetFormatPr defaultColWidth="9" defaultRowHeight="14.4"/>
  <cols>
    <col min="1" max="1" width="16.33203125" style="1" customWidth="1"/>
    <col min="2" max="2" width="14.109375" style="1" customWidth="1"/>
    <col min="3" max="3" width="9.109375" style="1" customWidth="1"/>
    <col min="4" max="4" width="11.44140625" style="1" customWidth="1"/>
    <col min="5" max="6" width="7.88671875" style="1" customWidth="1"/>
    <col min="7" max="7" width="10.44140625" style="1" customWidth="1"/>
    <col min="8" max="8" width="7.44140625" style="1" customWidth="1"/>
    <col min="9" max="9" width="9" style="1" customWidth="1"/>
    <col min="10" max="10" width="35.6640625" style="1" customWidth="1"/>
    <col min="11" max="11" width="65.6640625" style="1" customWidth="1"/>
    <col min="12" max="12" width="9" style="1"/>
    <col min="13" max="13" width="13.88671875" style="1" customWidth="1"/>
    <col min="14" max="14" width="7.109375" style="1" customWidth="1"/>
    <col min="15" max="15" width="12.109375" style="1" customWidth="1"/>
    <col min="16" max="16384" width="9" style="1"/>
  </cols>
  <sheetData>
    <row r="1" spans="1:15" ht="10.5" customHeight="1">
      <c r="B1" s="550" t="s">
        <v>1465</v>
      </c>
      <c r="C1" s="551"/>
      <c r="D1" s="551"/>
      <c r="E1" s="551"/>
    </row>
    <row r="2" spans="1:15" ht="10.5" customHeight="1">
      <c r="B2" s="551"/>
      <c r="C2" s="551"/>
      <c r="D2" s="551"/>
      <c r="E2" s="551"/>
    </row>
    <row r="3" spans="1:15">
      <c r="B3" s="552"/>
      <c r="C3" s="552"/>
      <c r="D3" s="552"/>
      <c r="E3" s="552"/>
      <c r="H3" s="2" t="s">
        <v>978</v>
      </c>
      <c r="I3" s="3">
        <f>'Общий прайс'!$F$1</f>
        <v>0.4</v>
      </c>
      <c r="M3" s="284" t="s">
        <v>3</v>
      </c>
      <c r="N3" s="285"/>
      <c r="O3" s="286"/>
    </row>
    <row r="4" spans="1:15" ht="15" customHeight="1">
      <c r="A4" s="566" t="s">
        <v>979</v>
      </c>
      <c r="B4" s="570" t="s">
        <v>980</v>
      </c>
      <c r="C4" s="572" t="s">
        <v>10</v>
      </c>
      <c r="D4" s="568" t="s">
        <v>981</v>
      </c>
      <c r="E4" s="39" t="s">
        <v>1148</v>
      </c>
      <c r="F4" s="562" t="s">
        <v>1147</v>
      </c>
      <c r="G4" s="562"/>
      <c r="H4" s="562" t="s">
        <v>982</v>
      </c>
      <c r="I4" s="562"/>
      <c r="J4" s="568" t="s">
        <v>1149</v>
      </c>
      <c r="K4" s="574" t="s">
        <v>1151</v>
      </c>
      <c r="M4" s="282" t="s">
        <v>8</v>
      </c>
      <c r="N4" s="272" t="s">
        <v>9</v>
      </c>
      <c r="O4" s="287"/>
    </row>
    <row r="5" spans="1:15" ht="15" customHeight="1">
      <c r="A5" s="567"/>
      <c r="B5" s="571"/>
      <c r="C5" s="573"/>
      <c r="D5" s="569"/>
      <c r="E5" s="40" t="s">
        <v>1154</v>
      </c>
      <c r="F5" s="40" t="s">
        <v>1152</v>
      </c>
      <c r="G5" s="40" t="s">
        <v>1153</v>
      </c>
      <c r="H5" s="41" t="s">
        <v>984</v>
      </c>
      <c r="I5" s="41" t="s">
        <v>1458</v>
      </c>
      <c r="J5" s="569"/>
      <c r="K5" s="575"/>
      <c r="M5" s="283"/>
      <c r="N5" s="8" t="s">
        <v>16</v>
      </c>
      <c r="O5" s="9" t="s">
        <v>17</v>
      </c>
    </row>
    <row r="6" spans="1:15" ht="6" customHeight="1">
      <c r="A6" s="563"/>
      <c r="B6" s="564"/>
      <c r="C6" s="564"/>
      <c r="D6" s="564"/>
      <c r="E6" s="564"/>
      <c r="F6" s="564"/>
      <c r="G6" s="564"/>
      <c r="H6" s="564"/>
      <c r="I6" s="564"/>
      <c r="J6" s="564"/>
      <c r="K6" s="565"/>
      <c r="M6" s="10"/>
      <c r="N6" s="11"/>
      <c r="O6" s="12"/>
    </row>
    <row r="7" spans="1:15" ht="29.25" customHeight="1">
      <c r="A7" s="344"/>
      <c r="B7" s="390" t="str">
        <f>'Общий прайс'!C12</f>
        <v>Rivelato RINOX 4444 UN PVD black Мойка нерж.стал подстольный монтаж 1 чаша 440*440*200 мм арт.4444 UN PVD black</v>
      </c>
      <c r="C7" s="388">
        <v>18618</v>
      </c>
      <c r="D7" s="352" t="s">
        <v>992</v>
      </c>
      <c r="E7" s="388"/>
      <c r="F7" s="388" t="s">
        <v>1468</v>
      </c>
      <c r="G7" s="388" t="s">
        <v>1469</v>
      </c>
      <c r="H7" s="391">
        <f>'Общий прайс'!E12</f>
        <v>40140</v>
      </c>
      <c r="I7" s="513">
        <f>H7*(1-$I$3)</f>
        <v>24084</v>
      </c>
      <c r="J7" s="390" t="s">
        <v>1467</v>
      </c>
      <c r="K7" s="560" t="s">
        <v>1462</v>
      </c>
      <c r="M7" s="19" t="s">
        <v>19</v>
      </c>
      <c r="N7" s="252" t="s">
        <v>19</v>
      </c>
      <c r="O7" s="278"/>
    </row>
    <row r="8" spans="1:15" ht="15.6">
      <c r="A8" s="344"/>
      <c r="B8" s="390"/>
      <c r="C8" s="388"/>
      <c r="D8" s="352"/>
      <c r="E8" s="388"/>
      <c r="F8" s="388"/>
      <c r="G8" s="388"/>
      <c r="H8" s="391"/>
      <c r="I8" s="513"/>
      <c r="J8" s="385"/>
      <c r="K8" s="544"/>
      <c r="M8" s="42" t="s">
        <v>23</v>
      </c>
      <c r="N8" s="252" t="s">
        <v>23</v>
      </c>
      <c r="O8" s="278"/>
    </row>
    <row r="9" spans="1:15" ht="15.6">
      <c r="A9" s="344"/>
      <c r="B9" s="390"/>
      <c r="C9" s="388"/>
      <c r="D9" s="352"/>
      <c r="E9" s="388"/>
      <c r="F9" s="388"/>
      <c r="G9" s="388"/>
      <c r="H9" s="391"/>
      <c r="I9" s="513"/>
      <c r="J9" s="385"/>
      <c r="K9" s="544"/>
      <c r="M9" s="42" t="s">
        <v>7</v>
      </c>
      <c r="N9" s="252" t="s">
        <v>7</v>
      </c>
      <c r="O9" s="278"/>
    </row>
    <row r="10" spans="1:15" ht="15.6">
      <c r="A10" s="344"/>
      <c r="B10" s="390"/>
      <c r="C10" s="388"/>
      <c r="D10" s="352"/>
      <c r="E10" s="388"/>
      <c r="F10" s="388"/>
      <c r="G10" s="388"/>
      <c r="H10" s="391"/>
      <c r="I10" s="513"/>
      <c r="J10" s="385"/>
      <c r="K10" s="544"/>
      <c r="M10" s="36" t="s">
        <v>28</v>
      </c>
      <c r="N10" s="22">
        <v>400</v>
      </c>
      <c r="O10" s="23">
        <v>400</v>
      </c>
    </row>
    <row r="11" spans="1:15" ht="15.6">
      <c r="A11" s="344"/>
      <c r="B11" s="390"/>
      <c r="C11" s="388"/>
      <c r="D11" s="352"/>
      <c r="E11" s="388"/>
      <c r="F11" s="388"/>
      <c r="G11" s="388"/>
      <c r="H11" s="391"/>
      <c r="I11" s="513"/>
      <c r="J11" s="385"/>
      <c r="K11" s="544"/>
      <c r="M11" s="36" t="s">
        <v>30</v>
      </c>
      <c r="N11" s="22">
        <v>450</v>
      </c>
      <c r="O11" s="23">
        <v>450</v>
      </c>
    </row>
    <row r="12" spans="1:15" ht="15.6">
      <c r="A12" s="344"/>
      <c r="B12" s="390"/>
      <c r="C12" s="388"/>
      <c r="D12" s="352"/>
      <c r="E12" s="388"/>
      <c r="F12" s="388"/>
      <c r="G12" s="388"/>
      <c r="H12" s="391"/>
      <c r="I12" s="513"/>
      <c r="J12" s="385"/>
      <c r="K12" s="544"/>
      <c r="M12" s="36" t="s">
        <v>33</v>
      </c>
      <c r="N12" s="22">
        <v>500</v>
      </c>
      <c r="O12" s="23">
        <v>500</v>
      </c>
    </row>
    <row r="13" spans="1:15" ht="15.6">
      <c r="A13" s="344"/>
      <c r="B13" s="390"/>
      <c r="C13" s="388"/>
      <c r="D13" s="352"/>
      <c r="E13" s="388"/>
      <c r="F13" s="388"/>
      <c r="G13" s="388"/>
      <c r="H13" s="391"/>
      <c r="I13" s="513"/>
      <c r="J13" s="385"/>
      <c r="K13" s="544"/>
      <c r="M13" s="36" t="s">
        <v>36</v>
      </c>
      <c r="N13" s="22">
        <v>600</v>
      </c>
      <c r="O13" s="23">
        <v>600</v>
      </c>
    </row>
    <row r="14" spans="1:15" ht="15.6">
      <c r="A14" s="344"/>
      <c r="B14" s="390"/>
      <c r="C14" s="388"/>
      <c r="D14" s="352"/>
      <c r="E14" s="388"/>
      <c r="F14" s="388"/>
      <c r="G14" s="388"/>
      <c r="H14" s="391"/>
      <c r="I14" s="513"/>
      <c r="J14" s="385"/>
      <c r="K14" s="544"/>
      <c r="M14" s="36" t="s">
        <v>39</v>
      </c>
      <c r="N14" s="22">
        <v>800</v>
      </c>
      <c r="O14" s="23">
        <v>800</v>
      </c>
    </row>
    <row r="15" spans="1:15" ht="15.6">
      <c r="A15" s="344"/>
      <c r="B15" s="390"/>
      <c r="C15" s="388"/>
      <c r="D15" s="352"/>
      <c r="E15" s="388"/>
      <c r="F15" s="388"/>
      <c r="G15" s="388"/>
      <c r="H15" s="391"/>
      <c r="I15" s="513"/>
      <c r="J15" s="385"/>
      <c r="K15" s="544"/>
      <c r="M15" s="36" t="s">
        <v>41</v>
      </c>
      <c r="N15" s="22">
        <v>900</v>
      </c>
      <c r="O15" s="23">
        <v>900</v>
      </c>
    </row>
    <row r="16" spans="1:15" ht="15.6">
      <c r="A16" s="344"/>
      <c r="B16" s="390"/>
      <c r="C16" s="388"/>
      <c r="D16" s="352"/>
      <c r="E16" s="388"/>
      <c r="F16" s="388"/>
      <c r="G16" s="388"/>
      <c r="H16" s="391"/>
      <c r="I16" s="513"/>
      <c r="J16" s="385"/>
      <c r="K16" s="544"/>
      <c r="M16" s="19" t="s">
        <v>44</v>
      </c>
      <c r="N16" s="252" t="s">
        <v>44</v>
      </c>
      <c r="O16" s="278"/>
    </row>
    <row r="17" spans="1:15" ht="15.6">
      <c r="A17" s="344"/>
      <c r="B17" s="390"/>
      <c r="C17" s="388"/>
      <c r="D17" s="352"/>
      <c r="E17" s="388"/>
      <c r="F17" s="388"/>
      <c r="G17" s="388"/>
      <c r="H17" s="391"/>
      <c r="I17" s="513"/>
      <c r="J17" s="385"/>
      <c r="K17" s="544"/>
      <c r="M17" s="279" t="s">
        <v>47</v>
      </c>
      <c r="N17" s="280"/>
      <c r="O17" s="281"/>
    </row>
    <row r="18" spans="1:15">
      <c r="A18" s="344"/>
      <c r="B18" s="390"/>
      <c r="C18" s="388"/>
      <c r="D18" s="352"/>
      <c r="E18" s="388"/>
      <c r="F18" s="388"/>
      <c r="G18" s="388"/>
      <c r="H18" s="391"/>
      <c r="I18" s="513"/>
      <c r="J18" s="385"/>
      <c r="K18" s="544"/>
    </row>
    <row r="19" spans="1:15" ht="111" customHeight="1">
      <c r="A19" s="28"/>
      <c r="B19" s="24" t="str">
        <f>'Общий прайс'!C13</f>
        <v>Rivelato RINOX 4444 UN Мойка нерж.сталь 1 чаша 440*440*200 мм арт.4444 UN</v>
      </c>
      <c r="C19" s="25">
        <v>18617</v>
      </c>
      <c r="D19" s="26" t="s">
        <v>1123</v>
      </c>
      <c r="E19" s="25"/>
      <c r="F19" s="25" t="s">
        <v>1468</v>
      </c>
      <c r="G19" s="25" t="s">
        <v>1469</v>
      </c>
      <c r="H19" s="29">
        <f>'Общий прайс'!E13</f>
        <v>30700</v>
      </c>
      <c r="I19" s="30">
        <f>H19*(1-$I$3)</f>
        <v>18420</v>
      </c>
      <c r="J19" s="24" t="s">
        <v>1473</v>
      </c>
      <c r="K19" s="545"/>
    </row>
    <row r="20" spans="1:15" ht="70.5" customHeight="1">
      <c r="B20" s="31"/>
      <c r="C20" s="31"/>
      <c r="D20" s="32"/>
      <c r="E20" s="31"/>
      <c r="F20" s="31"/>
      <c r="G20" s="31"/>
      <c r="H20" s="33"/>
      <c r="I20" s="31"/>
      <c r="J20" s="31"/>
      <c r="K20" s="31"/>
    </row>
    <row r="21" spans="1:15" ht="70.5" customHeight="1">
      <c r="B21" s="31"/>
      <c r="C21" s="31"/>
      <c r="D21" s="32"/>
      <c r="E21" s="31"/>
      <c r="F21" s="31"/>
      <c r="G21" s="31"/>
      <c r="H21" s="33"/>
      <c r="I21" s="31"/>
      <c r="J21" s="31"/>
      <c r="K21" s="31"/>
    </row>
    <row r="22" spans="1:15" ht="70.5" customHeight="1">
      <c r="B22" s="31"/>
      <c r="C22" s="31"/>
      <c r="D22" s="32"/>
      <c r="E22" s="31"/>
      <c r="F22" s="31"/>
      <c r="G22" s="31"/>
      <c r="H22" s="33"/>
      <c r="I22" s="31"/>
      <c r="J22" s="31"/>
      <c r="K22" s="31"/>
    </row>
    <row r="23" spans="1:15" ht="70.5" customHeight="1">
      <c r="B23" s="31"/>
      <c r="C23" s="31"/>
      <c r="D23" s="32"/>
      <c r="E23" s="31"/>
      <c r="F23" s="31"/>
      <c r="G23" s="31"/>
      <c r="H23" s="33"/>
      <c r="I23" s="31"/>
      <c r="J23" s="31"/>
      <c r="K23" s="31"/>
    </row>
    <row r="24" spans="1:15" ht="70.5" customHeight="1">
      <c r="B24" s="31"/>
      <c r="C24" s="31"/>
      <c r="D24" s="32"/>
      <c r="E24" s="31"/>
      <c r="F24" s="31"/>
      <c r="G24" s="31"/>
      <c r="H24" s="33"/>
      <c r="I24" s="31"/>
      <c r="J24" s="31"/>
      <c r="K24" s="31"/>
    </row>
    <row r="25" spans="1:15" ht="70.5" customHeight="1">
      <c r="B25" s="31"/>
      <c r="C25" s="31"/>
      <c r="D25" s="32"/>
      <c r="E25" s="31"/>
      <c r="F25" s="31"/>
      <c r="G25" s="31"/>
      <c r="H25" s="33"/>
      <c r="I25" s="31"/>
      <c r="J25" s="31"/>
      <c r="K25" s="31"/>
    </row>
    <row r="26" spans="1:15" ht="70.5" customHeight="1">
      <c r="B26" s="31"/>
      <c r="C26" s="31"/>
      <c r="D26" s="31"/>
      <c r="E26" s="31"/>
      <c r="F26" s="31"/>
      <c r="G26" s="31"/>
      <c r="H26" s="33"/>
      <c r="I26" s="31"/>
      <c r="J26" s="31"/>
      <c r="K26" s="31"/>
    </row>
    <row r="27" spans="1:15">
      <c r="B27" s="31"/>
      <c r="C27" s="31"/>
      <c r="D27" s="31"/>
      <c r="E27" s="31"/>
      <c r="F27" s="31"/>
      <c r="G27" s="31"/>
      <c r="H27" s="33"/>
      <c r="I27" s="31"/>
      <c r="J27" s="31"/>
      <c r="K27" s="31"/>
    </row>
    <row r="28" spans="1:15">
      <c r="B28" s="31"/>
      <c r="C28" s="31"/>
      <c r="D28" s="31"/>
      <c r="E28" s="31"/>
      <c r="F28" s="31"/>
      <c r="G28" s="31"/>
      <c r="H28" s="33"/>
      <c r="I28" s="31"/>
      <c r="J28" s="31"/>
      <c r="K28" s="31"/>
    </row>
    <row r="29" spans="1:15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3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3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2:11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1">
      <c r="B54" s="31"/>
      <c r="C54" s="31"/>
      <c r="D54" s="31"/>
      <c r="E54" s="31"/>
      <c r="F54" s="31"/>
      <c r="G54" s="31"/>
      <c r="H54" s="31"/>
      <c r="I54" s="31"/>
      <c r="J54" s="31"/>
      <c r="K54" s="31"/>
    </row>
  </sheetData>
  <mergeCells count="29">
    <mergeCell ref="I7:I18"/>
    <mergeCell ref="J4:J5"/>
    <mergeCell ref="J7:J18"/>
    <mergeCell ref="K4:K5"/>
    <mergeCell ref="K7:K19"/>
    <mergeCell ref="D7:D18"/>
    <mergeCell ref="E7:E18"/>
    <mergeCell ref="F7:F18"/>
    <mergeCell ref="G7:G18"/>
    <mergeCell ref="H7:H18"/>
    <mergeCell ref="A7:A18"/>
    <mergeCell ref="B4:B5"/>
    <mergeCell ref="B7:B18"/>
    <mergeCell ref="C4:C5"/>
    <mergeCell ref="C7:C18"/>
    <mergeCell ref="N7:O7"/>
    <mergeCell ref="N8:O8"/>
    <mergeCell ref="N9:O9"/>
    <mergeCell ref="N16:O16"/>
    <mergeCell ref="M17:O17"/>
    <mergeCell ref="M3:O3"/>
    <mergeCell ref="F4:G4"/>
    <mergeCell ref="H4:I4"/>
    <mergeCell ref="N4:O4"/>
    <mergeCell ref="A6:K6"/>
    <mergeCell ref="A4:A5"/>
    <mergeCell ref="D4:D5"/>
    <mergeCell ref="M4:M5"/>
    <mergeCell ref="B1:E3"/>
  </mergeCells>
  <hyperlinks>
    <hyperlink ref="M17:N17" location="Содержание!A1" display="Содержание"/>
    <hyperlink ref="N16" location="'Общий прайс'!A1" display="Общий прайс"/>
    <hyperlink ref="N7" location="Дозаторы!A1" display="Смесители"/>
    <hyperlink ref="N7:O7" location="Смесители!A1" display="Смесители"/>
    <hyperlink ref="N8" location="Дозаторы!A1" display="Дозаторы"/>
    <hyperlink ref="N9" location="Аксессуары!A1" display="Аксессуары"/>
    <hyperlink ref="N11" location="'Гранит 450'!A1" display="450"/>
    <hyperlink ref="N12" location="'Гранит 500'!A1" display="500"/>
    <hyperlink ref="N13" location="'Гранит 600'!A1" display="600"/>
    <hyperlink ref="N14" location="'Гранит 800'!A1" display="800"/>
    <hyperlink ref="N15" location="'Гранит 900'!A1" display="900"/>
    <hyperlink ref="O10" location="'нерж. сталь 400'!A1" display="400"/>
    <hyperlink ref="O11" location="'нерж. сталь 450'!A1" display="450"/>
    <hyperlink ref="O12" location="'нерж. сталь 500'!A1" display="500"/>
    <hyperlink ref="O13" location="'нерж. сталь 600'!A1" display="600"/>
    <hyperlink ref="O14" location="'нерж. сталь 800'!A1" display="800"/>
    <hyperlink ref="O15" location="'нерж. сталь 900'!A1" display="900"/>
    <hyperlink ref="N10" location="'Гранит 400'!A1" display="400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5"/>
  <sheetViews>
    <sheetView zoomScaleNormal="100" workbookViewId="0">
      <pane ySplit="5" topLeftCell="A11" activePane="bottomLeft" state="frozen"/>
      <selection pane="bottomLeft" activeCell="K7" sqref="K7:K22"/>
    </sheetView>
  </sheetViews>
  <sheetFormatPr defaultColWidth="9" defaultRowHeight="14.4"/>
  <cols>
    <col min="1" max="1" width="26.88671875" style="1" customWidth="1"/>
    <col min="2" max="2" width="14.109375" style="1" customWidth="1"/>
    <col min="3" max="3" width="9.88671875" style="1" customWidth="1"/>
    <col min="4" max="4" width="11.44140625" style="1" customWidth="1"/>
    <col min="5" max="6" width="8.109375" style="1" customWidth="1"/>
    <col min="7" max="7" width="10.44140625" style="1" customWidth="1"/>
    <col min="8" max="8" width="7.44140625" style="1" customWidth="1"/>
    <col min="9" max="9" width="9" style="1" customWidth="1"/>
    <col min="10" max="10" width="37" style="1" customWidth="1"/>
    <col min="11" max="11" width="46.109375" style="1" customWidth="1"/>
    <col min="12" max="12" width="4.109375" style="1" customWidth="1"/>
    <col min="13" max="13" width="13.88671875" style="1" customWidth="1"/>
    <col min="14" max="14" width="7.109375" style="1" customWidth="1"/>
    <col min="15" max="15" width="12.109375" style="1" customWidth="1"/>
    <col min="16" max="16384" width="9" style="1"/>
  </cols>
  <sheetData>
    <row r="1" spans="1:15" ht="10.5" customHeight="1">
      <c r="B1" s="550" t="s">
        <v>1465</v>
      </c>
      <c r="C1" s="551"/>
      <c r="D1" s="551"/>
    </row>
    <row r="2" spans="1:15" ht="10.5" customHeight="1">
      <c r="B2" s="551"/>
      <c r="C2" s="551"/>
      <c r="D2" s="551"/>
    </row>
    <row r="3" spans="1:15">
      <c r="B3" s="552"/>
      <c r="C3" s="552"/>
      <c r="D3" s="552"/>
      <c r="H3" s="2" t="s">
        <v>978</v>
      </c>
      <c r="I3" s="3">
        <f>'Общий прайс'!$F$1</f>
        <v>0.4</v>
      </c>
      <c r="M3" s="284" t="s">
        <v>3</v>
      </c>
      <c r="N3" s="285"/>
      <c r="O3" s="286"/>
    </row>
    <row r="4" spans="1:15" ht="15" customHeight="1">
      <c r="A4" s="350" t="s">
        <v>979</v>
      </c>
      <c r="B4" s="346" t="s">
        <v>980</v>
      </c>
      <c r="C4" s="535" t="s">
        <v>10</v>
      </c>
      <c r="D4" s="348" t="s">
        <v>981</v>
      </c>
      <c r="E4" s="5" t="s">
        <v>1148</v>
      </c>
      <c r="F4" s="546" t="s">
        <v>1147</v>
      </c>
      <c r="G4" s="546"/>
      <c r="H4" s="546" t="s">
        <v>982</v>
      </c>
      <c r="I4" s="546"/>
      <c r="J4" s="348" t="s">
        <v>1149</v>
      </c>
      <c r="K4" s="541" t="s">
        <v>1151</v>
      </c>
      <c r="M4" s="282" t="s">
        <v>8</v>
      </c>
      <c r="N4" s="272" t="s">
        <v>9</v>
      </c>
      <c r="O4" s="287"/>
    </row>
    <row r="5" spans="1:15" ht="17.25" customHeight="1">
      <c r="A5" s="529"/>
      <c r="B5" s="384"/>
      <c r="C5" s="536"/>
      <c r="D5" s="389"/>
      <c r="E5" s="6" t="s">
        <v>1154</v>
      </c>
      <c r="F5" s="6" t="s">
        <v>1152</v>
      </c>
      <c r="G5" s="6" t="s">
        <v>1153</v>
      </c>
      <c r="H5" s="7" t="s">
        <v>984</v>
      </c>
      <c r="I5" s="7" t="s">
        <v>1458</v>
      </c>
      <c r="J5" s="389"/>
      <c r="K5" s="542"/>
      <c r="M5" s="283"/>
      <c r="N5" s="8" t="s">
        <v>16</v>
      </c>
      <c r="O5" s="9" t="s">
        <v>17</v>
      </c>
    </row>
    <row r="6" spans="1:15" ht="6" customHeight="1">
      <c r="A6" s="563"/>
      <c r="B6" s="564"/>
      <c r="C6" s="564"/>
      <c r="D6" s="564"/>
      <c r="E6" s="564"/>
      <c r="F6" s="564"/>
      <c r="G6" s="564"/>
      <c r="H6" s="564"/>
      <c r="I6" s="564"/>
      <c r="J6" s="564"/>
      <c r="K6" s="565"/>
      <c r="M6" s="10"/>
      <c r="N6" s="11"/>
      <c r="O6" s="12"/>
    </row>
    <row r="7" spans="1:15" ht="16.5" customHeight="1">
      <c r="A7" s="344"/>
      <c r="B7" s="390" t="str">
        <f>'Общий прайс'!C17</f>
        <v>Rivelato RINOX 5444 UN Мойка нерж.сталь 1 чаша 540*440*200 мм арт.5444 UN</v>
      </c>
      <c r="C7" s="388">
        <v>18619</v>
      </c>
      <c r="D7" s="352" t="s">
        <v>1123</v>
      </c>
      <c r="E7" s="388"/>
      <c r="F7" s="388" t="s">
        <v>1279</v>
      </c>
      <c r="G7" s="388" t="s">
        <v>1474</v>
      </c>
      <c r="H7" s="391">
        <f>'Общий прайс'!E17</f>
        <v>33000</v>
      </c>
      <c r="I7" s="513">
        <f>H7*(1-$I$3)</f>
        <v>19800</v>
      </c>
      <c r="J7" s="390" t="s">
        <v>1475</v>
      </c>
      <c r="K7" s="560" t="s">
        <v>1476</v>
      </c>
      <c r="M7" s="19" t="s">
        <v>19</v>
      </c>
      <c r="N7" s="252" t="s">
        <v>19</v>
      </c>
      <c r="O7" s="278"/>
    </row>
    <row r="8" spans="1:15" ht="14.25" customHeight="1">
      <c r="A8" s="344"/>
      <c r="B8" s="390"/>
      <c r="C8" s="388"/>
      <c r="D8" s="352"/>
      <c r="E8" s="388"/>
      <c r="F8" s="388"/>
      <c r="G8" s="388"/>
      <c r="H8" s="391"/>
      <c r="I8" s="513"/>
      <c r="J8" s="385"/>
      <c r="K8" s="544"/>
      <c r="M8" s="19" t="s">
        <v>23</v>
      </c>
      <c r="N8" s="252" t="s">
        <v>23</v>
      </c>
      <c r="O8" s="278"/>
    </row>
    <row r="9" spans="1:15" ht="14.25" customHeight="1">
      <c r="A9" s="344"/>
      <c r="B9" s="390"/>
      <c r="C9" s="388"/>
      <c r="D9" s="352"/>
      <c r="E9" s="388"/>
      <c r="F9" s="388"/>
      <c r="G9" s="388"/>
      <c r="H9" s="391"/>
      <c r="I9" s="513"/>
      <c r="J9" s="385"/>
      <c r="K9" s="544"/>
      <c r="M9" s="19" t="s">
        <v>7</v>
      </c>
      <c r="N9" s="252" t="s">
        <v>7</v>
      </c>
      <c r="O9" s="278"/>
    </row>
    <row r="10" spans="1:15" ht="14.25" customHeight="1">
      <c r="A10" s="344"/>
      <c r="B10" s="390"/>
      <c r="C10" s="388"/>
      <c r="D10" s="352"/>
      <c r="E10" s="388"/>
      <c r="F10" s="388"/>
      <c r="G10" s="388"/>
      <c r="H10" s="391"/>
      <c r="I10" s="513"/>
      <c r="J10" s="385"/>
      <c r="K10" s="544"/>
      <c r="M10" s="36" t="s">
        <v>28</v>
      </c>
      <c r="N10" s="22">
        <v>400</v>
      </c>
      <c r="O10" s="23">
        <v>400</v>
      </c>
    </row>
    <row r="11" spans="1:15" ht="14.25" customHeight="1">
      <c r="A11" s="344"/>
      <c r="B11" s="390"/>
      <c r="C11" s="388"/>
      <c r="D11" s="352"/>
      <c r="E11" s="388"/>
      <c r="F11" s="388"/>
      <c r="G11" s="388"/>
      <c r="H11" s="391"/>
      <c r="I11" s="513"/>
      <c r="J11" s="385"/>
      <c r="K11" s="544"/>
      <c r="M11" s="36" t="s">
        <v>30</v>
      </c>
      <c r="N11" s="22">
        <v>450</v>
      </c>
      <c r="O11" s="23">
        <v>450</v>
      </c>
    </row>
    <row r="12" spans="1:15" ht="14.25" customHeight="1">
      <c r="A12" s="344"/>
      <c r="B12" s="390"/>
      <c r="C12" s="388"/>
      <c r="D12" s="352"/>
      <c r="E12" s="388"/>
      <c r="F12" s="388"/>
      <c r="G12" s="388"/>
      <c r="H12" s="391"/>
      <c r="I12" s="513"/>
      <c r="J12" s="385"/>
      <c r="K12" s="544"/>
      <c r="M12" s="36" t="s">
        <v>33</v>
      </c>
      <c r="N12" s="22">
        <v>500</v>
      </c>
      <c r="O12" s="23">
        <v>500</v>
      </c>
    </row>
    <row r="13" spans="1:15" ht="14.25" customHeight="1">
      <c r="A13" s="344"/>
      <c r="B13" s="390"/>
      <c r="C13" s="388"/>
      <c r="D13" s="352"/>
      <c r="E13" s="388"/>
      <c r="F13" s="388"/>
      <c r="G13" s="388"/>
      <c r="H13" s="391"/>
      <c r="I13" s="513"/>
      <c r="J13" s="385"/>
      <c r="K13" s="544"/>
      <c r="M13" s="36" t="s">
        <v>36</v>
      </c>
      <c r="N13" s="22">
        <v>600</v>
      </c>
      <c r="O13" s="23">
        <v>600</v>
      </c>
    </row>
    <row r="14" spans="1:15" ht="14.25" customHeight="1">
      <c r="A14" s="344"/>
      <c r="B14" s="390"/>
      <c r="C14" s="388"/>
      <c r="D14" s="352"/>
      <c r="E14" s="388"/>
      <c r="F14" s="388"/>
      <c r="G14" s="388"/>
      <c r="H14" s="391"/>
      <c r="I14" s="513"/>
      <c r="J14" s="385"/>
      <c r="K14" s="544"/>
      <c r="M14" s="36" t="s">
        <v>39</v>
      </c>
      <c r="N14" s="22">
        <v>800</v>
      </c>
      <c r="O14" s="23">
        <v>800</v>
      </c>
    </row>
    <row r="15" spans="1:15" ht="14.25" customHeight="1">
      <c r="A15" s="344"/>
      <c r="B15" s="390"/>
      <c r="C15" s="388"/>
      <c r="D15" s="352"/>
      <c r="E15" s="388"/>
      <c r="F15" s="388"/>
      <c r="G15" s="388"/>
      <c r="H15" s="391"/>
      <c r="I15" s="513"/>
      <c r="J15" s="385"/>
      <c r="K15" s="544"/>
      <c r="M15" s="36" t="s">
        <v>41</v>
      </c>
      <c r="N15" s="22">
        <v>900</v>
      </c>
      <c r="O15" s="23">
        <v>900</v>
      </c>
    </row>
    <row r="16" spans="1:15" ht="17.25" customHeight="1">
      <c r="A16" s="344"/>
      <c r="B16" s="390"/>
      <c r="C16" s="388"/>
      <c r="D16" s="352"/>
      <c r="E16" s="388"/>
      <c r="F16" s="388"/>
      <c r="G16" s="388"/>
      <c r="H16" s="391"/>
      <c r="I16" s="513"/>
      <c r="J16" s="385"/>
      <c r="K16" s="544"/>
      <c r="M16" s="19" t="s">
        <v>44</v>
      </c>
      <c r="N16" s="252" t="s">
        <v>44</v>
      </c>
      <c r="O16" s="278"/>
    </row>
    <row r="17" spans="1:15" ht="17.25" customHeight="1">
      <c r="A17" s="344"/>
      <c r="B17" s="390"/>
      <c r="C17" s="388"/>
      <c r="D17" s="352"/>
      <c r="E17" s="388"/>
      <c r="F17" s="388"/>
      <c r="G17" s="388"/>
      <c r="H17" s="391"/>
      <c r="I17" s="513"/>
      <c r="J17" s="385"/>
      <c r="K17" s="544"/>
      <c r="M17" s="279" t="s">
        <v>47</v>
      </c>
      <c r="N17" s="280"/>
      <c r="O17" s="281"/>
    </row>
    <row r="18" spans="1:15" ht="17.25" customHeight="1">
      <c r="A18" s="344"/>
      <c r="B18" s="390"/>
      <c r="C18" s="388"/>
      <c r="D18" s="352"/>
      <c r="E18" s="388"/>
      <c r="F18" s="388"/>
      <c r="G18" s="388"/>
      <c r="H18" s="391"/>
      <c r="I18" s="513"/>
      <c r="J18" s="385"/>
      <c r="K18" s="544"/>
    </row>
    <row r="19" spans="1:15" ht="17.25" customHeight="1">
      <c r="A19" s="344"/>
      <c r="B19" s="390"/>
      <c r="C19" s="388"/>
      <c r="D19" s="352"/>
      <c r="E19" s="388"/>
      <c r="F19" s="388"/>
      <c r="G19" s="388"/>
      <c r="H19" s="391"/>
      <c r="I19" s="513"/>
      <c r="J19" s="385"/>
      <c r="K19" s="544"/>
    </row>
    <row r="20" spans="1:15" ht="118.5" customHeight="1">
      <c r="A20" s="27"/>
      <c r="B20" s="37" t="str">
        <f>'Общий прайс'!C16</f>
        <v>Rivelato RINOX 5444 UN PVD black Мойка нерж.сталь 1 чаша 540*440*200 мм арт.5444 UN PVD black</v>
      </c>
      <c r="C20" s="15">
        <v>18620</v>
      </c>
      <c r="D20" s="16" t="s">
        <v>992</v>
      </c>
      <c r="E20" s="15"/>
      <c r="F20" s="15" t="s">
        <v>1279</v>
      </c>
      <c r="G20" s="15" t="s">
        <v>1474</v>
      </c>
      <c r="H20" s="17">
        <f>'Общий прайс'!E16</f>
        <v>43280</v>
      </c>
      <c r="I20" s="18">
        <f>H20*(1-$I$3)</f>
        <v>25968</v>
      </c>
      <c r="J20" s="14" t="s">
        <v>1477</v>
      </c>
      <c r="K20" s="544"/>
    </row>
    <row r="21" spans="1:15" ht="108" customHeight="1">
      <c r="A21" s="27"/>
      <c r="B21" s="37" t="str">
        <f>'Общий прайс'!C18</f>
        <v>Rivelato RINOX 5450 PVD black Мойка нерж.сталь 1 чаша 540*500*200 мм арт.5450 PVD black</v>
      </c>
      <c r="C21" s="15">
        <v>18636</v>
      </c>
      <c r="D21" s="16" t="s">
        <v>992</v>
      </c>
      <c r="E21" s="15"/>
      <c r="F21" s="15" t="s">
        <v>1478</v>
      </c>
      <c r="G21" s="15" t="s">
        <v>1474</v>
      </c>
      <c r="H21" s="17">
        <f>'Общий прайс'!E18</f>
        <v>50270</v>
      </c>
      <c r="I21" s="18">
        <f>H21*(1-$I$3)</f>
        <v>30162</v>
      </c>
      <c r="J21" s="14" t="s">
        <v>1479</v>
      </c>
      <c r="K21" s="544"/>
    </row>
    <row r="22" spans="1:15" ht="108" customHeight="1">
      <c r="A22" s="28"/>
      <c r="B22" s="38" t="str">
        <f>'Общий прайс'!C19</f>
        <v>Rivelato RINOX 5450 Мойка нерж.сталь 1 чаша 540*500*200 мм арт.5450</v>
      </c>
      <c r="C22" s="25">
        <v>18635</v>
      </c>
      <c r="D22" s="26" t="s">
        <v>1123</v>
      </c>
      <c r="E22" s="25"/>
      <c r="F22" s="25" t="s">
        <v>1478</v>
      </c>
      <c r="G22" s="25" t="s">
        <v>1474</v>
      </c>
      <c r="H22" s="29">
        <f>'Общий прайс'!E19</f>
        <v>38560</v>
      </c>
      <c r="I22" s="30">
        <f>H22*(1-$I$3)</f>
        <v>23136</v>
      </c>
      <c r="J22" s="24" t="s">
        <v>1480</v>
      </c>
      <c r="K22" s="545"/>
    </row>
    <row r="23" spans="1:15" ht="70.5" customHeight="1">
      <c r="B23" s="31"/>
      <c r="C23" s="31"/>
      <c r="D23" s="32"/>
      <c r="E23" s="31"/>
      <c r="F23" s="31"/>
      <c r="G23" s="31"/>
      <c r="H23" s="33"/>
      <c r="I23" s="31"/>
      <c r="J23" s="31"/>
      <c r="K23" s="31"/>
    </row>
    <row r="24" spans="1:15" ht="70.5" customHeight="1">
      <c r="B24" s="31"/>
      <c r="C24" s="31"/>
      <c r="D24" s="32"/>
      <c r="E24" s="31"/>
      <c r="F24" s="31"/>
      <c r="G24" s="31"/>
      <c r="H24" s="33"/>
      <c r="I24" s="31"/>
      <c r="J24" s="31"/>
      <c r="K24" s="31"/>
    </row>
    <row r="25" spans="1:15" ht="70.5" customHeight="1">
      <c r="B25" s="31"/>
      <c r="C25" s="31"/>
      <c r="D25" s="32"/>
      <c r="E25" s="31"/>
      <c r="F25" s="31"/>
      <c r="G25" s="31"/>
      <c r="H25" s="33"/>
      <c r="I25" s="31"/>
      <c r="J25" s="31"/>
      <c r="K25" s="31"/>
    </row>
    <row r="26" spans="1:15" ht="70.5" customHeight="1">
      <c r="B26" s="31"/>
      <c r="C26" s="31"/>
      <c r="D26" s="32"/>
      <c r="E26" s="31"/>
      <c r="F26" s="31"/>
      <c r="G26" s="31"/>
      <c r="H26" s="33"/>
      <c r="I26" s="31"/>
      <c r="J26" s="31"/>
      <c r="K26" s="31"/>
    </row>
    <row r="27" spans="1:15" ht="70.5" customHeight="1">
      <c r="B27" s="31"/>
      <c r="C27" s="31"/>
      <c r="D27" s="31"/>
      <c r="E27" s="31"/>
      <c r="F27" s="31"/>
      <c r="G27" s="31"/>
      <c r="H27" s="33"/>
      <c r="I27" s="31"/>
      <c r="J27" s="31"/>
      <c r="K27" s="31"/>
    </row>
    <row r="28" spans="1:15">
      <c r="B28" s="31"/>
      <c r="C28" s="31"/>
      <c r="D28" s="31"/>
      <c r="E28" s="31"/>
      <c r="F28" s="31"/>
      <c r="G28" s="31"/>
      <c r="H28" s="33"/>
      <c r="I28" s="31"/>
      <c r="J28" s="31"/>
      <c r="K28" s="31"/>
    </row>
    <row r="29" spans="1:15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3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3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3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2:11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1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1">
      <c r="B55" s="31"/>
      <c r="C55" s="31"/>
      <c r="D55" s="31"/>
      <c r="E55" s="31"/>
      <c r="F55" s="31"/>
      <c r="G55" s="31"/>
      <c r="H55" s="31"/>
      <c r="I55" s="31"/>
      <c r="J55" s="31"/>
      <c r="K55" s="31"/>
    </row>
  </sheetData>
  <mergeCells count="29">
    <mergeCell ref="I7:I19"/>
    <mergeCell ref="J4:J5"/>
    <mergeCell ref="J7:J19"/>
    <mergeCell ref="K4:K5"/>
    <mergeCell ref="K7:K22"/>
    <mergeCell ref="D7:D19"/>
    <mergeCell ref="E7:E19"/>
    <mergeCell ref="F7:F19"/>
    <mergeCell ref="G7:G19"/>
    <mergeCell ref="H7:H19"/>
    <mergeCell ref="A7:A19"/>
    <mergeCell ref="B4:B5"/>
    <mergeCell ref="B7:B19"/>
    <mergeCell ref="C4:C5"/>
    <mergeCell ref="C7:C19"/>
    <mergeCell ref="N7:O7"/>
    <mergeCell ref="N8:O8"/>
    <mergeCell ref="N9:O9"/>
    <mergeCell ref="N16:O16"/>
    <mergeCell ref="M17:O17"/>
    <mergeCell ref="M3:O3"/>
    <mergeCell ref="F4:G4"/>
    <mergeCell ref="H4:I4"/>
    <mergeCell ref="N4:O4"/>
    <mergeCell ref="A6:K6"/>
    <mergeCell ref="A4:A5"/>
    <mergeCell ref="D4:D5"/>
    <mergeCell ref="M4:M5"/>
    <mergeCell ref="B1:D3"/>
  </mergeCells>
  <hyperlinks>
    <hyperlink ref="M17:N17" location="Содержание!A1" display="Содержание"/>
    <hyperlink ref="N16" location="'Общий прайс'!A1" display="Общий прайс"/>
    <hyperlink ref="N7" location="Дозаторы!A1" display="Смесители"/>
    <hyperlink ref="N7:O7" location="Смесители!A1" display="Смесители"/>
    <hyperlink ref="N8" location="Дозаторы!A1" display="Дозаторы"/>
    <hyperlink ref="N9" location="Аксессуары!A1" display="Аксессуары"/>
    <hyperlink ref="N11" location="'Гранит 450'!A1" display="450"/>
    <hyperlink ref="N12" location="'Гранит 500'!A1" display="500"/>
    <hyperlink ref="N13" location="'Гранит 600'!A1" display="600"/>
    <hyperlink ref="N14" location="'Гранит 800'!A1" display="800"/>
    <hyperlink ref="N15" location="'Гранит 900'!A1" display="900"/>
    <hyperlink ref="O10" location="'нерж. сталь 400'!A1" display="400"/>
    <hyperlink ref="O11" location="'нерж. сталь 450'!A1" display="450"/>
    <hyperlink ref="O12" location="'нерж. сталь 500'!A1" display="500"/>
    <hyperlink ref="O13" location="'нерж. сталь 600'!A1" display="600"/>
    <hyperlink ref="O14" location="'нерж. сталь 800'!A1" display="800"/>
    <hyperlink ref="O15" location="'нерж. сталь 900'!A1" display="900"/>
    <hyperlink ref="N10" location="'Гранит 400'!A1" display="400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2"/>
  <sheetViews>
    <sheetView topLeftCell="C1" zoomScaleNormal="100" workbookViewId="0">
      <pane ySplit="6" topLeftCell="A7" activePane="bottomLeft" state="frozen"/>
      <selection pane="bottomLeft" activeCell="B19" sqref="B19:G19"/>
    </sheetView>
  </sheetViews>
  <sheetFormatPr defaultColWidth="9" defaultRowHeight="14.4"/>
  <cols>
    <col min="1" max="1" width="42.33203125" style="1" customWidth="1"/>
    <col min="2" max="2" width="16.33203125" style="1" customWidth="1"/>
    <col min="3" max="3" width="9.88671875" style="1" customWidth="1"/>
    <col min="4" max="4" width="11.44140625" style="1" customWidth="1"/>
    <col min="5" max="5" width="7.88671875" style="1" customWidth="1"/>
    <col min="6" max="6" width="7" style="1" customWidth="1"/>
    <col min="7" max="7" width="10.44140625" style="1" customWidth="1"/>
    <col min="8" max="8" width="7.44140625" style="1" customWidth="1"/>
    <col min="9" max="9" width="12.44140625" style="1" customWidth="1"/>
    <col min="10" max="10" width="28.6640625" style="1" customWidth="1"/>
    <col min="11" max="11" width="38.44140625" style="1" customWidth="1"/>
    <col min="12" max="12" width="9" style="1"/>
    <col min="13" max="13" width="14.109375" style="1" customWidth="1"/>
    <col min="14" max="14" width="7.109375" style="1" customWidth="1"/>
    <col min="15" max="15" width="12.33203125" style="1" customWidth="1"/>
    <col min="16" max="16384" width="9" style="1"/>
  </cols>
  <sheetData>
    <row r="1" spans="1:15" ht="10.5" customHeight="1">
      <c r="B1" s="550" t="s">
        <v>1465</v>
      </c>
      <c r="C1" s="551"/>
      <c r="D1" s="551"/>
    </row>
    <row r="2" spans="1:15" ht="10.5" customHeight="1">
      <c r="B2" s="551"/>
      <c r="C2" s="551"/>
      <c r="D2" s="551"/>
    </row>
    <row r="3" spans="1:15" ht="10.5" customHeight="1">
      <c r="B3" s="551"/>
      <c r="C3" s="551"/>
      <c r="D3" s="551"/>
    </row>
    <row r="4" spans="1:15">
      <c r="B4" s="552"/>
      <c r="C4" s="552"/>
      <c r="D4" s="552"/>
      <c r="H4" s="2" t="s">
        <v>978</v>
      </c>
      <c r="I4" s="3">
        <f>'Общий прайс'!$F$1</f>
        <v>0.4</v>
      </c>
      <c r="M4" s="284" t="s">
        <v>3</v>
      </c>
      <c r="N4" s="285"/>
      <c r="O4" s="286"/>
    </row>
    <row r="5" spans="1:15">
      <c r="A5" s="579" t="s">
        <v>979</v>
      </c>
      <c r="B5" s="535" t="s">
        <v>980</v>
      </c>
      <c r="C5" s="535" t="s">
        <v>10</v>
      </c>
      <c r="D5" s="4" t="s">
        <v>981</v>
      </c>
      <c r="E5" s="34" t="s">
        <v>1148</v>
      </c>
      <c r="F5" s="546" t="s">
        <v>1147</v>
      </c>
      <c r="G5" s="546"/>
      <c r="H5" s="525" t="s">
        <v>982</v>
      </c>
      <c r="I5" s="525"/>
      <c r="J5" s="348" t="s">
        <v>1149</v>
      </c>
      <c r="K5" s="541" t="s">
        <v>1151</v>
      </c>
      <c r="M5" s="282" t="s">
        <v>8</v>
      </c>
      <c r="N5" s="272" t="s">
        <v>9</v>
      </c>
      <c r="O5" s="287"/>
    </row>
    <row r="6" spans="1:15" ht="18.75" customHeight="1">
      <c r="A6" s="580"/>
      <c r="B6" s="536"/>
      <c r="C6" s="536"/>
      <c r="D6" s="35"/>
      <c r="E6" s="6" t="s">
        <v>1154</v>
      </c>
      <c r="F6" s="6" t="s">
        <v>1152</v>
      </c>
      <c r="G6" s="6" t="s">
        <v>1153</v>
      </c>
      <c r="H6" s="7" t="s">
        <v>984</v>
      </c>
      <c r="I6" s="7" t="s">
        <v>1458</v>
      </c>
      <c r="J6" s="389"/>
      <c r="K6" s="542"/>
      <c r="M6" s="283"/>
      <c r="N6" s="8" t="s">
        <v>16</v>
      </c>
      <c r="O6" s="9" t="s">
        <v>17</v>
      </c>
    </row>
    <row r="7" spans="1:15" ht="15" customHeight="1">
      <c r="A7" s="344"/>
      <c r="B7" s="390" t="str">
        <f>'Общий прайс'!C20</f>
        <v>Rivelato RINOX 7444 U2 Мойка нерж.сталь 2 чаши 740*440*200 мм арт.7444 U2</v>
      </c>
      <c r="C7" s="388">
        <v>18616</v>
      </c>
      <c r="D7" s="352" t="s">
        <v>1123</v>
      </c>
      <c r="E7" s="388"/>
      <c r="F7" s="388" t="s">
        <v>1481</v>
      </c>
      <c r="G7" s="352" t="s">
        <v>1482</v>
      </c>
      <c r="H7" s="391">
        <f>'Общий прайс'!E20</f>
        <v>25990</v>
      </c>
      <c r="I7" s="513">
        <f>H7*(1-$I$4)</f>
        <v>15594</v>
      </c>
      <c r="J7" s="390" t="s">
        <v>1466</v>
      </c>
      <c r="K7" s="576" t="s">
        <v>1483</v>
      </c>
      <c r="M7" s="10"/>
      <c r="N7" s="11"/>
      <c r="O7" s="12"/>
    </row>
    <row r="8" spans="1:15" ht="20.25" customHeight="1">
      <c r="A8" s="344"/>
      <c r="B8" s="390"/>
      <c r="C8" s="388"/>
      <c r="D8" s="352"/>
      <c r="E8" s="388"/>
      <c r="F8" s="388"/>
      <c r="G8" s="388"/>
      <c r="H8" s="391"/>
      <c r="I8" s="513"/>
      <c r="J8" s="385"/>
      <c r="K8" s="577"/>
      <c r="M8" s="19" t="s">
        <v>19</v>
      </c>
      <c r="N8" s="252" t="s">
        <v>19</v>
      </c>
      <c r="O8" s="278"/>
    </row>
    <row r="9" spans="1:15" ht="20.25" customHeight="1">
      <c r="A9" s="344"/>
      <c r="B9" s="390"/>
      <c r="C9" s="388"/>
      <c r="D9" s="352"/>
      <c r="E9" s="388"/>
      <c r="F9" s="388"/>
      <c r="G9" s="388"/>
      <c r="H9" s="391"/>
      <c r="I9" s="513"/>
      <c r="J9" s="385"/>
      <c r="K9" s="577"/>
      <c r="M9" s="19" t="s">
        <v>23</v>
      </c>
      <c r="N9" s="252" t="s">
        <v>23</v>
      </c>
      <c r="O9" s="278"/>
    </row>
    <row r="10" spans="1:15" ht="20.25" customHeight="1">
      <c r="A10" s="344"/>
      <c r="B10" s="390"/>
      <c r="C10" s="388"/>
      <c r="D10" s="352"/>
      <c r="E10" s="388"/>
      <c r="F10" s="388"/>
      <c r="G10" s="388"/>
      <c r="H10" s="391"/>
      <c r="I10" s="513"/>
      <c r="J10" s="385"/>
      <c r="K10" s="577"/>
      <c r="M10" s="19" t="s">
        <v>7</v>
      </c>
      <c r="N10" s="252" t="s">
        <v>7</v>
      </c>
      <c r="O10" s="278"/>
    </row>
    <row r="11" spans="1:15" ht="20.25" customHeight="1">
      <c r="A11" s="344"/>
      <c r="B11" s="390"/>
      <c r="C11" s="388"/>
      <c r="D11" s="352"/>
      <c r="E11" s="388"/>
      <c r="F11" s="388"/>
      <c r="G11" s="388"/>
      <c r="H11" s="391"/>
      <c r="I11" s="513"/>
      <c r="J11" s="385"/>
      <c r="K11" s="577"/>
      <c r="M11" s="21" t="s">
        <v>28</v>
      </c>
      <c r="N11" s="22">
        <v>400</v>
      </c>
      <c r="O11" s="23">
        <v>400</v>
      </c>
    </row>
    <row r="12" spans="1:15" ht="20.25" customHeight="1">
      <c r="A12" s="344"/>
      <c r="B12" s="390"/>
      <c r="C12" s="388"/>
      <c r="D12" s="352"/>
      <c r="E12" s="388"/>
      <c r="F12" s="388"/>
      <c r="G12" s="388"/>
      <c r="H12" s="391"/>
      <c r="I12" s="513"/>
      <c r="J12" s="385"/>
      <c r="K12" s="577"/>
      <c r="M12" s="21" t="s">
        <v>30</v>
      </c>
      <c r="N12" s="22">
        <v>450</v>
      </c>
      <c r="O12" s="23">
        <v>450</v>
      </c>
    </row>
    <row r="13" spans="1:15" ht="20.25" customHeight="1">
      <c r="A13" s="344"/>
      <c r="B13" s="390"/>
      <c r="C13" s="388"/>
      <c r="D13" s="352"/>
      <c r="E13" s="388"/>
      <c r="F13" s="388"/>
      <c r="G13" s="388"/>
      <c r="H13" s="391"/>
      <c r="I13" s="513"/>
      <c r="J13" s="385"/>
      <c r="K13" s="577"/>
      <c r="M13" s="21" t="s">
        <v>33</v>
      </c>
      <c r="N13" s="22">
        <v>500</v>
      </c>
      <c r="O13" s="23">
        <v>500</v>
      </c>
    </row>
    <row r="14" spans="1:15" ht="20.25" customHeight="1">
      <c r="A14" s="344"/>
      <c r="B14" s="390"/>
      <c r="C14" s="388"/>
      <c r="D14" s="352"/>
      <c r="E14" s="388"/>
      <c r="F14" s="388"/>
      <c r="G14" s="388"/>
      <c r="H14" s="391"/>
      <c r="I14" s="513"/>
      <c r="J14" s="385"/>
      <c r="K14" s="577"/>
      <c r="M14" s="21" t="s">
        <v>36</v>
      </c>
      <c r="N14" s="22">
        <v>600</v>
      </c>
      <c r="O14" s="23">
        <v>600</v>
      </c>
    </row>
    <row r="15" spans="1:15" ht="20.25" customHeight="1">
      <c r="A15" s="344"/>
      <c r="B15" s="390"/>
      <c r="C15" s="388"/>
      <c r="D15" s="352"/>
      <c r="E15" s="388"/>
      <c r="F15" s="388"/>
      <c r="G15" s="388"/>
      <c r="H15" s="391"/>
      <c r="I15" s="513"/>
      <c r="J15" s="385"/>
      <c r="K15" s="577"/>
      <c r="M15" s="36" t="s">
        <v>39</v>
      </c>
      <c r="N15" s="22">
        <v>800</v>
      </c>
      <c r="O15" s="23">
        <v>800</v>
      </c>
    </row>
    <row r="16" spans="1:15" ht="20.25" customHeight="1">
      <c r="A16" s="344"/>
      <c r="B16" s="390"/>
      <c r="C16" s="388"/>
      <c r="D16" s="352"/>
      <c r="E16" s="388"/>
      <c r="F16" s="388"/>
      <c r="G16" s="388"/>
      <c r="H16" s="391"/>
      <c r="I16" s="513"/>
      <c r="J16" s="385"/>
      <c r="K16" s="577"/>
      <c r="M16" s="36" t="s">
        <v>41</v>
      </c>
      <c r="N16" s="22">
        <v>900</v>
      </c>
      <c r="O16" s="23">
        <v>900</v>
      </c>
    </row>
    <row r="17" spans="1:15" ht="125.4" customHeight="1">
      <c r="A17" s="27"/>
      <c r="B17" s="14" t="str">
        <f>'Общий прайс'!C22</f>
        <v>Rivelato RINOX 7450 2В Мойка нерж.сталь 2 чаши 740*500*200 мм арт.7450 2В</v>
      </c>
      <c r="C17" s="15">
        <v>18624</v>
      </c>
      <c r="D17" s="16" t="s">
        <v>1123</v>
      </c>
      <c r="E17" s="15"/>
      <c r="F17" s="15" t="s">
        <v>1484</v>
      </c>
      <c r="G17" s="16" t="s">
        <v>1482</v>
      </c>
      <c r="H17" s="17">
        <f>'Общий прайс'!E22</f>
        <v>57410</v>
      </c>
      <c r="I17" s="18">
        <f>H17*(1-$I$4)</f>
        <v>34446</v>
      </c>
      <c r="J17" s="14" t="s">
        <v>1479</v>
      </c>
      <c r="K17" s="577"/>
      <c r="M17" s="19" t="s">
        <v>44</v>
      </c>
      <c r="N17" s="256" t="s">
        <v>44</v>
      </c>
      <c r="O17" s="417"/>
    </row>
    <row r="18" spans="1:15" ht="125.4" customHeight="1">
      <c r="A18" s="27"/>
      <c r="B18" s="14" t="str">
        <f>'Общий прайс'!C21</f>
        <v>Rivelato RINOX 7450 2В PVD black Мойка нерж.сталь 2 чаши 740*500*200 мм арт.7450 2В PVD black</v>
      </c>
      <c r="C18" s="15">
        <v>18625</v>
      </c>
      <c r="D18" s="16" t="s">
        <v>992</v>
      </c>
      <c r="E18" s="15"/>
      <c r="F18" s="15" t="s">
        <v>1484</v>
      </c>
      <c r="G18" s="16" t="s">
        <v>1482</v>
      </c>
      <c r="H18" s="17">
        <f>'Общий прайс'!E21</f>
        <v>71560</v>
      </c>
      <c r="I18" s="18">
        <f>H18*(1-$I$4)</f>
        <v>42936</v>
      </c>
      <c r="J18" s="14" t="s">
        <v>1479</v>
      </c>
      <c r="K18" s="577"/>
      <c r="M18" s="279" t="s">
        <v>47</v>
      </c>
      <c r="N18" s="280"/>
      <c r="O18" s="281"/>
    </row>
    <row r="19" spans="1:15" ht="125.4" customHeight="1">
      <c r="A19" s="28"/>
      <c r="B19" s="24" t="str">
        <f>'Общий прайс'!C26</f>
        <v>Rivelato RINOX 8050 Мойка нерж.сталь 1 чаши 800*500*200 мм в комплекте (доска, коландер, рол мат) арт.8050</v>
      </c>
      <c r="C19" s="25">
        <v>18629</v>
      </c>
      <c r="D19" s="26" t="s">
        <v>1123</v>
      </c>
      <c r="E19" s="25"/>
      <c r="F19" s="25" t="s">
        <v>1485</v>
      </c>
      <c r="G19" s="25" t="s">
        <v>1486</v>
      </c>
      <c r="H19" s="29">
        <f>'Общий прайс'!E26</f>
        <v>94250</v>
      </c>
      <c r="I19" s="30">
        <f>H19*(1-$I$4)</f>
        <v>56550</v>
      </c>
      <c r="J19" s="24" t="s">
        <v>1487</v>
      </c>
      <c r="K19" s="578"/>
    </row>
    <row r="20" spans="1:15" ht="70.5" customHeight="1">
      <c r="B20" s="31"/>
      <c r="C20" s="31"/>
      <c r="D20" s="32"/>
      <c r="E20" s="31"/>
      <c r="F20" s="31"/>
      <c r="G20" s="31"/>
      <c r="H20" s="33"/>
      <c r="I20" s="31"/>
      <c r="J20" s="31"/>
      <c r="K20" s="31"/>
    </row>
    <row r="21" spans="1:15" ht="70.5" customHeight="1">
      <c r="B21" s="31"/>
      <c r="C21" s="31"/>
      <c r="D21" s="32"/>
      <c r="E21" s="31"/>
      <c r="F21" s="31"/>
      <c r="G21" s="31"/>
      <c r="H21" s="33"/>
      <c r="I21" s="31"/>
      <c r="J21" s="31"/>
      <c r="K21" s="31"/>
    </row>
    <row r="22" spans="1:15" ht="70.5" customHeight="1">
      <c r="B22" s="31"/>
      <c r="C22" s="31"/>
      <c r="D22" s="32"/>
      <c r="E22" s="31"/>
      <c r="F22" s="31"/>
      <c r="G22" s="31"/>
      <c r="H22" s="33"/>
      <c r="I22" s="31"/>
      <c r="J22" s="31"/>
      <c r="K22" s="31"/>
    </row>
    <row r="23" spans="1:15" ht="70.5" customHeight="1">
      <c r="B23" s="31"/>
      <c r="C23" s="31"/>
      <c r="D23" s="32"/>
      <c r="E23" s="31"/>
      <c r="F23" s="31"/>
      <c r="G23" s="31"/>
      <c r="H23" s="33"/>
      <c r="I23" s="31"/>
      <c r="J23" s="31"/>
      <c r="K23" s="31"/>
    </row>
    <row r="24" spans="1:15" ht="70.5" customHeight="1">
      <c r="B24" s="31"/>
      <c r="C24" s="31"/>
      <c r="D24" s="31"/>
      <c r="E24" s="31"/>
      <c r="F24" s="31"/>
      <c r="G24" s="31"/>
      <c r="H24" s="33"/>
      <c r="I24" s="31"/>
      <c r="J24" s="31"/>
      <c r="K24" s="31"/>
    </row>
    <row r="25" spans="1:15">
      <c r="B25" s="31"/>
      <c r="C25" s="31"/>
      <c r="D25" s="31"/>
      <c r="E25" s="31"/>
      <c r="F25" s="31"/>
      <c r="G25" s="31"/>
      <c r="H25" s="33"/>
      <c r="I25" s="31"/>
      <c r="J25" s="31"/>
      <c r="K25" s="31"/>
    </row>
    <row r="26" spans="1:15">
      <c r="B26" s="31"/>
      <c r="C26" s="31"/>
      <c r="D26" s="31"/>
      <c r="E26" s="31"/>
      <c r="F26" s="31"/>
      <c r="G26" s="31"/>
      <c r="H26" s="33"/>
      <c r="I26" s="31"/>
      <c r="J26" s="31"/>
      <c r="K26" s="31"/>
    </row>
    <row r="27" spans="1:15">
      <c r="B27" s="31"/>
      <c r="C27" s="31"/>
      <c r="D27" s="31"/>
      <c r="E27" s="31"/>
      <c r="F27" s="31"/>
      <c r="G27" s="31"/>
      <c r="H27" s="33"/>
      <c r="I27" s="31"/>
      <c r="J27" s="31"/>
      <c r="K27" s="31"/>
    </row>
    <row r="28" spans="1:15">
      <c r="B28" s="31"/>
      <c r="C28" s="31"/>
      <c r="D28" s="31"/>
      <c r="E28" s="31"/>
      <c r="F28" s="31"/>
      <c r="G28" s="31"/>
      <c r="H28" s="33"/>
      <c r="I28" s="31"/>
      <c r="J28" s="31"/>
      <c r="K28" s="31"/>
    </row>
    <row r="29" spans="1:15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1"/>
      <c r="I52" s="31"/>
      <c r="J52" s="31"/>
      <c r="K52" s="31"/>
    </row>
  </sheetData>
  <mergeCells count="27">
    <mergeCell ref="B1:D4"/>
    <mergeCell ref="N9:O9"/>
    <mergeCell ref="N10:O10"/>
    <mergeCell ref="N17:O17"/>
    <mergeCell ref="M18:O18"/>
    <mergeCell ref="D7:D16"/>
    <mergeCell ref="E7:E16"/>
    <mergeCell ref="F7:F16"/>
    <mergeCell ref="G7:G16"/>
    <mergeCell ref="H7:H16"/>
    <mergeCell ref="I7:I16"/>
    <mergeCell ref="M4:O4"/>
    <mergeCell ref="F5:G5"/>
    <mergeCell ref="H5:I5"/>
    <mergeCell ref="N5:O5"/>
    <mergeCell ref="N8:O8"/>
    <mergeCell ref="A5:A6"/>
    <mergeCell ref="A7:A16"/>
    <mergeCell ref="B5:B6"/>
    <mergeCell ref="B7:B16"/>
    <mergeCell ref="C5:C6"/>
    <mergeCell ref="C7:C16"/>
    <mergeCell ref="J5:J6"/>
    <mergeCell ref="J7:J16"/>
    <mergeCell ref="K5:K6"/>
    <mergeCell ref="K7:K19"/>
    <mergeCell ref="M5:M6"/>
  </mergeCells>
  <hyperlinks>
    <hyperlink ref="M18:N18" location="Содержание!A1" display="Содержание"/>
    <hyperlink ref="N17" location="'Общий прайс'!A1" display="Общий прайс"/>
    <hyperlink ref="N8" location="Дозаторы!A1" display="Смесители"/>
    <hyperlink ref="N8:O8" location="Смесители!A1" display="Смесители"/>
    <hyperlink ref="N9" location="Дозаторы!A1" display="Дозаторы"/>
    <hyperlink ref="N10" location="Аксессуары!A1" display="Аксессуары"/>
    <hyperlink ref="N12" location="'Гранит 450'!A1" display="450"/>
    <hyperlink ref="N13" location="'Гранит 500'!A1" display="500"/>
    <hyperlink ref="N14" location="'Гранит 600'!A1" display="600"/>
    <hyperlink ref="N15" location="'Гранит 800'!A1" display="800"/>
    <hyperlink ref="N16" location="'Гранит 900'!A1" display="900"/>
    <hyperlink ref="O11" location="'нерж. сталь 400'!A1" display="400"/>
    <hyperlink ref="O12" location="'нерж. сталь 450'!A1" display="450"/>
    <hyperlink ref="O13" location="'нерж. сталь 500'!A1" display="500"/>
    <hyperlink ref="O14" location="'нерж. сталь 600'!A1" display="600"/>
    <hyperlink ref="O15" location="'нерж. сталь 800'!A1" display="800"/>
    <hyperlink ref="O16" location="'нерж. сталь 900'!A1" display="900"/>
    <hyperlink ref="N11" location="'Гранит 400'!A1" display="400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zoomScaleNormal="100" workbookViewId="0">
      <pane ySplit="5" topLeftCell="A6" activePane="bottomLeft" state="frozen"/>
      <selection pane="bottomLeft" activeCell="R22" sqref="R22"/>
    </sheetView>
  </sheetViews>
  <sheetFormatPr defaultColWidth="9" defaultRowHeight="14.4"/>
  <cols>
    <col min="1" max="1" width="37.109375" style="1" customWidth="1"/>
    <col min="2" max="2" width="18" style="1" customWidth="1"/>
    <col min="3" max="3" width="9.44140625" style="1" customWidth="1"/>
    <col min="4" max="4" width="11.44140625" style="1" customWidth="1"/>
    <col min="5" max="5" width="7.44140625" style="1" customWidth="1"/>
    <col min="6" max="6" width="7" style="1" customWidth="1"/>
    <col min="7" max="7" width="10.44140625" style="1" customWidth="1"/>
    <col min="8" max="8" width="6.88671875" style="1" customWidth="1"/>
    <col min="9" max="9" width="9" style="1" customWidth="1"/>
    <col min="10" max="10" width="30" style="1" customWidth="1"/>
    <col min="11" max="11" width="36" style="1" customWidth="1"/>
    <col min="12" max="12" width="9" style="1"/>
    <col min="13" max="13" width="14.6640625" style="1" customWidth="1"/>
    <col min="14" max="14" width="7.109375" style="1" customWidth="1"/>
    <col min="15" max="15" width="12.33203125" style="1" customWidth="1"/>
    <col min="16" max="16384" width="9" style="1"/>
  </cols>
  <sheetData>
    <row r="1" spans="1:15" ht="10.5" customHeight="1">
      <c r="B1" s="550" t="s">
        <v>1465</v>
      </c>
      <c r="C1" s="551"/>
      <c r="D1" s="551"/>
    </row>
    <row r="2" spans="1:15" ht="10.5" customHeight="1">
      <c r="B2" s="551"/>
      <c r="C2" s="551"/>
      <c r="D2" s="551"/>
    </row>
    <row r="3" spans="1:15">
      <c r="B3" s="552"/>
      <c r="C3" s="552"/>
      <c r="D3" s="552"/>
      <c r="H3" s="2" t="s">
        <v>978</v>
      </c>
      <c r="I3" s="3">
        <f>'Общий прайс'!$F$1</f>
        <v>0.4</v>
      </c>
      <c r="M3" s="284" t="s">
        <v>3</v>
      </c>
      <c r="N3" s="285"/>
      <c r="O3" s="286"/>
    </row>
    <row r="4" spans="1:15">
      <c r="A4" s="350" t="s">
        <v>979</v>
      </c>
      <c r="B4" s="346" t="s">
        <v>980</v>
      </c>
      <c r="C4" s="535" t="s">
        <v>1488</v>
      </c>
      <c r="D4" s="348" t="s">
        <v>981</v>
      </c>
      <c r="E4" s="5" t="s">
        <v>1148</v>
      </c>
      <c r="F4" s="546" t="s">
        <v>1147</v>
      </c>
      <c r="G4" s="546"/>
      <c r="H4" s="546" t="s">
        <v>982</v>
      </c>
      <c r="I4" s="546"/>
      <c r="J4" s="348" t="s">
        <v>1149</v>
      </c>
      <c r="K4" s="541" t="s">
        <v>1151</v>
      </c>
      <c r="M4" s="282" t="s">
        <v>8</v>
      </c>
      <c r="N4" s="272" t="s">
        <v>9</v>
      </c>
      <c r="O4" s="287"/>
    </row>
    <row r="5" spans="1:15">
      <c r="A5" s="529"/>
      <c r="B5" s="384"/>
      <c r="C5" s="536"/>
      <c r="D5" s="389"/>
      <c r="E5" s="6" t="s">
        <v>1154</v>
      </c>
      <c r="F5" s="6" t="s">
        <v>1152</v>
      </c>
      <c r="G5" s="6" t="s">
        <v>1153</v>
      </c>
      <c r="H5" s="7" t="s">
        <v>984</v>
      </c>
      <c r="I5" s="7" t="s">
        <v>1458</v>
      </c>
      <c r="J5" s="389"/>
      <c r="K5" s="542"/>
      <c r="M5" s="283"/>
      <c r="N5" s="8" t="s">
        <v>16</v>
      </c>
      <c r="O5" s="9" t="s">
        <v>17</v>
      </c>
    </row>
    <row r="6" spans="1:15" ht="6" customHeight="1">
      <c r="A6" s="563"/>
      <c r="B6" s="564"/>
      <c r="C6" s="564"/>
      <c r="D6" s="564"/>
      <c r="E6" s="564"/>
      <c r="F6" s="564"/>
      <c r="G6" s="564"/>
      <c r="H6" s="564"/>
      <c r="I6" s="564"/>
      <c r="J6" s="564"/>
      <c r="K6" s="565"/>
      <c r="M6" s="10"/>
      <c r="N6" s="11"/>
      <c r="O6" s="12"/>
    </row>
    <row r="7" spans="1:15" ht="23.25" customHeight="1">
      <c r="A7" s="344"/>
      <c r="B7" s="390" t="str">
        <f>'Общий прайс'!C23</f>
        <v>Rivelato RINOX 8044 UN Мойка нерж.сталь 1 чаши 800*440*200 в комплекте (доска, коландер, рол мат) арт.8044 UN</v>
      </c>
      <c r="C7" s="388">
        <v>18628</v>
      </c>
      <c r="D7" s="352" t="s">
        <v>1123</v>
      </c>
      <c r="E7" s="388"/>
      <c r="F7" s="388" t="s">
        <v>1489</v>
      </c>
      <c r="G7" s="388" t="s">
        <v>1490</v>
      </c>
      <c r="H7" s="391">
        <f>'Общий прайс'!E23</f>
        <v>83260</v>
      </c>
      <c r="I7" s="513">
        <f>H7*(1-$I$3)</f>
        <v>49956</v>
      </c>
      <c r="J7" s="390" t="s">
        <v>1467</v>
      </c>
      <c r="K7" s="576" t="s">
        <v>1462</v>
      </c>
      <c r="M7" s="19" t="s">
        <v>19</v>
      </c>
      <c r="N7" s="252" t="s">
        <v>19</v>
      </c>
      <c r="O7" s="278"/>
    </row>
    <row r="8" spans="1:15" ht="22.5" customHeight="1">
      <c r="A8" s="344"/>
      <c r="B8" s="390"/>
      <c r="C8" s="388"/>
      <c r="D8" s="352"/>
      <c r="E8" s="388"/>
      <c r="F8" s="388"/>
      <c r="G8" s="388"/>
      <c r="H8" s="391"/>
      <c r="I8" s="513"/>
      <c r="J8" s="385"/>
      <c r="K8" s="577"/>
      <c r="M8" s="19" t="s">
        <v>23</v>
      </c>
      <c r="N8" s="252" t="s">
        <v>23</v>
      </c>
      <c r="O8" s="278"/>
    </row>
    <row r="9" spans="1:15" ht="19.5" customHeight="1">
      <c r="A9" s="344"/>
      <c r="B9" s="390"/>
      <c r="C9" s="388"/>
      <c r="D9" s="352"/>
      <c r="E9" s="388"/>
      <c r="F9" s="388"/>
      <c r="G9" s="388"/>
      <c r="H9" s="391"/>
      <c r="I9" s="513"/>
      <c r="J9" s="385"/>
      <c r="K9" s="577"/>
      <c r="M9" s="19" t="s">
        <v>7</v>
      </c>
      <c r="N9" s="252" t="s">
        <v>7</v>
      </c>
      <c r="O9" s="278"/>
    </row>
    <row r="10" spans="1:15" ht="19.5" customHeight="1">
      <c r="A10" s="344"/>
      <c r="B10" s="390"/>
      <c r="C10" s="388"/>
      <c r="D10" s="352"/>
      <c r="E10" s="388"/>
      <c r="F10" s="388"/>
      <c r="G10" s="388"/>
      <c r="H10" s="391"/>
      <c r="I10" s="513"/>
      <c r="J10" s="385"/>
      <c r="K10" s="577"/>
      <c r="M10" s="21" t="s">
        <v>28</v>
      </c>
      <c r="N10" s="22">
        <v>400</v>
      </c>
      <c r="O10" s="23">
        <v>400</v>
      </c>
    </row>
    <row r="11" spans="1:15" ht="19.5" customHeight="1">
      <c r="A11" s="344"/>
      <c r="B11" s="390"/>
      <c r="C11" s="388"/>
      <c r="D11" s="352"/>
      <c r="E11" s="388"/>
      <c r="F11" s="388"/>
      <c r="G11" s="388"/>
      <c r="H11" s="391"/>
      <c r="I11" s="513"/>
      <c r="J11" s="385"/>
      <c r="K11" s="577"/>
      <c r="M11" s="21" t="s">
        <v>30</v>
      </c>
      <c r="N11" s="22">
        <v>450</v>
      </c>
      <c r="O11" s="23">
        <v>450</v>
      </c>
    </row>
    <row r="12" spans="1:15" ht="19.5" customHeight="1">
      <c r="A12" s="344"/>
      <c r="B12" s="390"/>
      <c r="C12" s="388"/>
      <c r="D12" s="352"/>
      <c r="E12" s="388"/>
      <c r="F12" s="388"/>
      <c r="G12" s="388"/>
      <c r="H12" s="391"/>
      <c r="I12" s="513"/>
      <c r="J12" s="385"/>
      <c r="K12" s="577"/>
      <c r="M12" s="21" t="s">
        <v>33</v>
      </c>
      <c r="N12" s="22">
        <v>500</v>
      </c>
      <c r="O12" s="23">
        <v>500</v>
      </c>
    </row>
    <row r="13" spans="1:15" ht="19.5" customHeight="1">
      <c r="A13" s="344"/>
      <c r="B13" s="390"/>
      <c r="C13" s="388"/>
      <c r="D13" s="352"/>
      <c r="E13" s="388"/>
      <c r="F13" s="388"/>
      <c r="G13" s="388"/>
      <c r="H13" s="391"/>
      <c r="I13" s="513"/>
      <c r="J13" s="385"/>
      <c r="K13" s="577"/>
      <c r="M13" s="21" t="s">
        <v>36</v>
      </c>
      <c r="N13" s="22">
        <v>600</v>
      </c>
      <c r="O13" s="23">
        <v>600</v>
      </c>
    </row>
    <row r="14" spans="1:15" ht="19.5" customHeight="1">
      <c r="A14" s="344"/>
      <c r="B14" s="390"/>
      <c r="C14" s="388"/>
      <c r="D14" s="352"/>
      <c r="E14" s="388"/>
      <c r="F14" s="388"/>
      <c r="G14" s="388"/>
      <c r="H14" s="391"/>
      <c r="I14" s="513"/>
      <c r="J14" s="385"/>
      <c r="K14" s="577"/>
      <c r="M14" s="21" t="s">
        <v>39</v>
      </c>
      <c r="N14" s="22">
        <v>800</v>
      </c>
      <c r="O14" s="23">
        <v>800</v>
      </c>
    </row>
    <row r="15" spans="1:15" ht="19.5" customHeight="1">
      <c r="A15" s="344"/>
      <c r="B15" s="390"/>
      <c r="C15" s="388"/>
      <c r="D15" s="352"/>
      <c r="E15" s="388"/>
      <c r="F15" s="388"/>
      <c r="G15" s="388"/>
      <c r="H15" s="391"/>
      <c r="I15" s="513"/>
      <c r="J15" s="385"/>
      <c r="K15" s="577"/>
      <c r="M15" s="21" t="s">
        <v>41</v>
      </c>
      <c r="N15" s="22">
        <v>900</v>
      </c>
      <c r="O15" s="23">
        <v>900</v>
      </c>
    </row>
    <row r="16" spans="1:15" ht="19.5" customHeight="1">
      <c r="A16" s="344"/>
      <c r="B16" s="390"/>
      <c r="C16" s="388"/>
      <c r="D16" s="352"/>
      <c r="E16" s="388"/>
      <c r="F16" s="388"/>
      <c r="G16" s="388"/>
      <c r="H16" s="391"/>
      <c r="I16" s="513"/>
      <c r="J16" s="385"/>
      <c r="K16" s="577"/>
      <c r="M16" s="19" t="s">
        <v>44</v>
      </c>
      <c r="N16" s="256" t="s">
        <v>44</v>
      </c>
      <c r="O16" s="417"/>
    </row>
    <row r="17" spans="1:15" ht="19.5" customHeight="1">
      <c r="A17" s="344"/>
      <c r="B17" s="390"/>
      <c r="C17" s="388"/>
      <c r="D17" s="352"/>
      <c r="E17" s="388"/>
      <c r="F17" s="388"/>
      <c r="G17" s="388"/>
      <c r="H17" s="391"/>
      <c r="I17" s="513"/>
      <c r="J17" s="385"/>
      <c r="K17" s="577"/>
      <c r="M17" s="279" t="s">
        <v>47</v>
      </c>
      <c r="N17" s="280"/>
      <c r="O17" s="281"/>
    </row>
    <row r="18" spans="1:15" ht="19.5" customHeight="1">
      <c r="A18" s="344"/>
      <c r="B18" s="390"/>
      <c r="C18" s="388"/>
      <c r="D18" s="352"/>
      <c r="E18" s="388"/>
      <c r="F18" s="388"/>
      <c r="G18" s="388"/>
      <c r="H18" s="391"/>
      <c r="I18" s="513"/>
      <c r="J18" s="385"/>
      <c r="K18" s="577"/>
    </row>
    <row r="19" spans="1:15" ht="19.5" customHeight="1">
      <c r="A19" s="344"/>
      <c r="B19" s="390"/>
      <c r="C19" s="388"/>
      <c r="D19" s="352"/>
      <c r="E19" s="388"/>
      <c r="F19" s="388"/>
      <c r="G19" s="388"/>
      <c r="H19" s="391"/>
      <c r="I19" s="513"/>
      <c r="J19" s="385"/>
      <c r="K19" s="577"/>
    </row>
    <row r="20" spans="1:15" ht="20.25" customHeight="1">
      <c r="A20" s="344"/>
      <c r="B20" s="390"/>
      <c r="C20" s="388"/>
      <c r="D20" s="352"/>
      <c r="E20" s="388"/>
      <c r="F20" s="388"/>
      <c r="G20" s="388"/>
      <c r="H20" s="391"/>
      <c r="I20" s="513"/>
      <c r="J20" s="385"/>
      <c r="K20" s="577"/>
    </row>
    <row r="21" spans="1:15" ht="20.25" customHeight="1">
      <c r="A21" s="344"/>
      <c r="B21" s="390"/>
      <c r="C21" s="388"/>
      <c r="D21" s="352"/>
      <c r="E21" s="388"/>
      <c r="F21" s="388"/>
      <c r="G21" s="388"/>
      <c r="H21" s="391"/>
      <c r="I21" s="513"/>
      <c r="J21" s="385"/>
      <c r="K21" s="577"/>
    </row>
    <row r="22" spans="1:15" ht="136.19999999999999" customHeight="1">
      <c r="A22" s="13"/>
      <c r="B22" s="24" t="str">
        <f>'Общий прайс'!C26</f>
        <v>Rivelato RINOX 8050 Мойка нерж.сталь 1 чаши 800*500*200 мм в комплекте (доска, коландер, рол мат) арт.8050</v>
      </c>
      <c r="C22" s="25">
        <f>'Общий прайс'!A26</f>
        <v>18629</v>
      </c>
      <c r="D22" s="26" t="s">
        <v>1123</v>
      </c>
      <c r="E22" s="25"/>
      <c r="F22" s="25" t="s">
        <v>1485</v>
      </c>
      <c r="G22" s="25" t="s">
        <v>1486</v>
      </c>
      <c r="H22" s="17">
        <f>'Общий прайс'!E26</f>
        <v>94250</v>
      </c>
      <c r="I22" s="18">
        <f>H22*(1-I3)</f>
        <v>56550</v>
      </c>
      <c r="J22" s="14" t="s">
        <v>1487</v>
      </c>
      <c r="K22" s="577"/>
    </row>
    <row r="23" spans="1:15" ht="125.4" customHeight="1">
      <c r="A23" s="27"/>
      <c r="B23" s="14" t="str">
        <f>'Общий прайс'!C25</f>
        <v>Rivelato RINOX 8050 B2 Мойка нерж.сталь 2 чаши 800*500*200 мм арт.8050 B2</v>
      </c>
      <c r="C23" s="15">
        <v>18626</v>
      </c>
      <c r="D23" s="16" t="s">
        <v>1123</v>
      </c>
      <c r="E23" s="15"/>
      <c r="F23" s="15" t="s">
        <v>1485</v>
      </c>
      <c r="G23" s="16" t="s">
        <v>1491</v>
      </c>
      <c r="H23" s="17">
        <f>'Общий прайс'!E25</f>
        <v>59700</v>
      </c>
      <c r="I23" s="18">
        <f>H23*(1-$I$3)</f>
        <v>35820</v>
      </c>
      <c r="J23" s="14" t="s">
        <v>1479</v>
      </c>
      <c r="K23" s="577"/>
    </row>
    <row r="24" spans="1:15" ht="125.4" customHeight="1">
      <c r="A24" s="28"/>
      <c r="B24" s="24" t="str">
        <f>'Общий прайс'!C24</f>
        <v>Rivelato RINOX 8050 B2 PVD black Мойка нерж.сталь 2 чаши 800*500*200 мм арт.8050 B2 PVD black</v>
      </c>
      <c r="C24" s="25">
        <v>18627</v>
      </c>
      <c r="D24" s="26" t="s">
        <v>992</v>
      </c>
      <c r="E24" s="25"/>
      <c r="F24" s="25" t="s">
        <v>1485</v>
      </c>
      <c r="G24" s="26" t="s">
        <v>1491</v>
      </c>
      <c r="H24" s="29">
        <f>'Общий прайс'!E24</f>
        <v>73120</v>
      </c>
      <c r="I24" s="30">
        <f>H24*(1-$I$3)</f>
        <v>43872</v>
      </c>
      <c r="J24" s="24" t="s">
        <v>1479</v>
      </c>
      <c r="K24" s="578"/>
    </row>
    <row r="25" spans="1:15" ht="70.5" customHeight="1">
      <c r="B25" s="31"/>
      <c r="C25" s="31"/>
      <c r="D25" s="32"/>
      <c r="E25" s="31"/>
      <c r="F25" s="31"/>
      <c r="G25" s="31"/>
      <c r="H25" s="33"/>
      <c r="I25" s="31"/>
      <c r="J25" s="31"/>
      <c r="K25" s="31"/>
    </row>
    <row r="26" spans="1:15" ht="70.5" customHeight="1">
      <c r="B26" s="31"/>
      <c r="C26" s="31"/>
      <c r="D26" s="32"/>
      <c r="E26" s="31"/>
      <c r="F26" s="31"/>
      <c r="G26" s="31"/>
      <c r="H26" s="33"/>
      <c r="I26" s="31"/>
      <c r="J26" s="31"/>
      <c r="K26" s="31"/>
    </row>
    <row r="27" spans="1:15" ht="70.5" customHeight="1">
      <c r="B27" s="31"/>
      <c r="C27" s="31"/>
      <c r="D27" s="32"/>
      <c r="E27" s="31"/>
      <c r="F27" s="31"/>
      <c r="G27" s="31"/>
      <c r="H27" s="33"/>
      <c r="I27" s="31"/>
      <c r="J27" s="31"/>
      <c r="K27" s="31"/>
    </row>
    <row r="28" spans="1:15" ht="70.5" customHeight="1">
      <c r="B28" s="31"/>
      <c r="C28" s="31"/>
      <c r="D28" s="32"/>
      <c r="E28" s="31"/>
      <c r="F28" s="31"/>
      <c r="G28" s="31"/>
      <c r="H28" s="33"/>
      <c r="I28" s="31"/>
      <c r="J28" s="31"/>
      <c r="K28" s="31"/>
    </row>
    <row r="29" spans="1:15" ht="70.5" customHeight="1">
      <c r="B29" s="31"/>
      <c r="C29" s="31"/>
      <c r="D29" s="31"/>
      <c r="E29" s="31"/>
      <c r="F29" s="31"/>
      <c r="G29" s="31"/>
      <c r="H29" s="33"/>
      <c r="I29" s="31"/>
      <c r="J29" s="31"/>
      <c r="K29" s="31"/>
    </row>
    <row r="30" spans="1:15">
      <c r="B30" s="31"/>
      <c r="C30" s="31"/>
      <c r="D30" s="31"/>
      <c r="E30" s="31"/>
      <c r="F30" s="31"/>
      <c r="G30" s="31"/>
      <c r="H30" s="33"/>
      <c r="I30" s="31"/>
      <c r="J30" s="31"/>
      <c r="K30" s="31"/>
    </row>
    <row r="31" spans="1:15">
      <c r="B31" s="31"/>
      <c r="C31" s="31"/>
      <c r="D31" s="31"/>
      <c r="E31" s="31"/>
      <c r="F31" s="31"/>
      <c r="G31" s="31"/>
      <c r="H31" s="33"/>
      <c r="I31" s="31"/>
      <c r="J31" s="31"/>
      <c r="K31" s="31"/>
    </row>
    <row r="32" spans="1:15">
      <c r="B32" s="31"/>
      <c r="C32" s="31"/>
      <c r="D32" s="31"/>
      <c r="E32" s="31"/>
      <c r="F32" s="31"/>
      <c r="G32" s="31"/>
      <c r="H32" s="33"/>
      <c r="I32" s="31"/>
      <c r="J32" s="31"/>
      <c r="K32" s="31"/>
    </row>
    <row r="33" spans="2:11">
      <c r="B33" s="31"/>
      <c r="C33" s="31"/>
      <c r="D33" s="31"/>
      <c r="E33" s="31"/>
      <c r="F33" s="31"/>
      <c r="G33" s="31"/>
      <c r="H33" s="33"/>
      <c r="I33" s="31"/>
      <c r="J33" s="31"/>
      <c r="K33" s="31"/>
    </row>
    <row r="34" spans="2:11">
      <c r="B34" s="31"/>
      <c r="C34" s="31"/>
      <c r="D34" s="31"/>
      <c r="E34" s="31"/>
      <c r="F34" s="31"/>
      <c r="G34" s="31"/>
      <c r="H34" s="33"/>
      <c r="I34" s="31"/>
      <c r="J34" s="31"/>
      <c r="K34" s="31"/>
    </row>
    <row r="35" spans="2:11">
      <c r="B35" s="31"/>
      <c r="C35" s="31"/>
      <c r="D35" s="31"/>
      <c r="E35" s="31"/>
      <c r="F35" s="31"/>
      <c r="G35" s="31"/>
      <c r="H35" s="33"/>
      <c r="I35" s="31"/>
      <c r="J35" s="31"/>
      <c r="K35" s="31"/>
    </row>
    <row r="36" spans="2:11">
      <c r="B36" s="31"/>
      <c r="C36" s="31"/>
      <c r="D36" s="31"/>
      <c r="E36" s="31"/>
      <c r="F36" s="31"/>
      <c r="G36" s="31"/>
      <c r="H36" s="33"/>
      <c r="I36" s="31"/>
      <c r="J36" s="31"/>
      <c r="K36" s="31"/>
    </row>
    <row r="37" spans="2:11">
      <c r="B37" s="31"/>
      <c r="C37" s="31"/>
      <c r="D37" s="31"/>
      <c r="E37" s="31"/>
      <c r="F37" s="31"/>
      <c r="G37" s="31"/>
      <c r="H37" s="33"/>
      <c r="I37" s="31"/>
      <c r="J37" s="31"/>
      <c r="K37" s="31"/>
    </row>
    <row r="38" spans="2:11">
      <c r="B38" s="31"/>
      <c r="C38" s="31"/>
      <c r="D38" s="31"/>
      <c r="E38" s="31"/>
      <c r="F38" s="31"/>
      <c r="G38" s="31"/>
      <c r="H38" s="33"/>
      <c r="I38" s="31"/>
      <c r="J38" s="31"/>
      <c r="K38" s="31"/>
    </row>
    <row r="39" spans="2:11">
      <c r="B39" s="31"/>
      <c r="C39" s="31"/>
      <c r="D39" s="31"/>
      <c r="E39" s="31"/>
      <c r="F39" s="31"/>
      <c r="G39" s="31"/>
      <c r="H39" s="33"/>
      <c r="I39" s="31"/>
      <c r="J39" s="31"/>
      <c r="K39" s="31"/>
    </row>
    <row r="40" spans="2:11">
      <c r="B40" s="31"/>
      <c r="C40" s="31"/>
      <c r="D40" s="31"/>
      <c r="E40" s="31"/>
      <c r="F40" s="31"/>
      <c r="G40" s="31"/>
      <c r="H40" s="33"/>
      <c r="I40" s="31"/>
      <c r="J40" s="31"/>
      <c r="K40" s="31"/>
    </row>
    <row r="41" spans="2:11">
      <c r="B41" s="31"/>
      <c r="C41" s="31"/>
      <c r="D41" s="31"/>
      <c r="E41" s="31"/>
      <c r="F41" s="31"/>
      <c r="G41" s="31"/>
      <c r="H41" s="33"/>
      <c r="I41" s="31"/>
      <c r="J41" s="31"/>
      <c r="K41" s="31"/>
    </row>
    <row r="42" spans="2:11">
      <c r="B42" s="31"/>
      <c r="C42" s="31"/>
      <c r="D42" s="31"/>
      <c r="E42" s="31"/>
      <c r="F42" s="31"/>
      <c r="G42" s="31"/>
      <c r="H42" s="33"/>
      <c r="I42" s="31"/>
      <c r="J42" s="31"/>
      <c r="K42" s="31"/>
    </row>
    <row r="43" spans="2:11">
      <c r="B43" s="31"/>
      <c r="C43" s="31"/>
      <c r="D43" s="31"/>
      <c r="E43" s="31"/>
      <c r="F43" s="31"/>
      <c r="G43" s="31"/>
      <c r="H43" s="33"/>
      <c r="I43" s="31"/>
      <c r="J43" s="31"/>
      <c r="K43" s="31"/>
    </row>
    <row r="44" spans="2:11">
      <c r="B44" s="31"/>
      <c r="C44" s="31"/>
      <c r="D44" s="31"/>
      <c r="E44" s="31"/>
      <c r="F44" s="31"/>
      <c r="G44" s="31"/>
      <c r="H44" s="33"/>
      <c r="I44" s="31"/>
      <c r="J44" s="31"/>
      <c r="K44" s="31"/>
    </row>
    <row r="45" spans="2:11">
      <c r="B45" s="31"/>
      <c r="C45" s="31"/>
      <c r="D45" s="31"/>
      <c r="E45" s="31"/>
      <c r="F45" s="31"/>
      <c r="G45" s="31"/>
      <c r="H45" s="33"/>
      <c r="I45" s="31"/>
      <c r="J45" s="31"/>
      <c r="K45" s="31"/>
    </row>
    <row r="46" spans="2:11">
      <c r="B46" s="31"/>
      <c r="C46" s="31"/>
      <c r="D46" s="31"/>
      <c r="E46" s="31"/>
      <c r="F46" s="31"/>
      <c r="G46" s="31"/>
      <c r="H46" s="33"/>
      <c r="I46" s="31"/>
      <c r="J46" s="31"/>
      <c r="K46" s="31"/>
    </row>
    <row r="47" spans="2:11">
      <c r="B47" s="31"/>
      <c r="C47" s="31"/>
      <c r="D47" s="31"/>
      <c r="E47" s="31"/>
      <c r="F47" s="31"/>
      <c r="G47" s="31"/>
      <c r="H47" s="33"/>
      <c r="I47" s="31"/>
      <c r="J47" s="31"/>
      <c r="K47" s="31"/>
    </row>
    <row r="48" spans="2:11">
      <c r="B48" s="31"/>
      <c r="C48" s="31"/>
      <c r="D48" s="31"/>
      <c r="E48" s="31"/>
      <c r="F48" s="31"/>
      <c r="G48" s="31"/>
      <c r="H48" s="33"/>
      <c r="I48" s="31"/>
      <c r="J48" s="31"/>
      <c r="K48" s="31"/>
    </row>
    <row r="49" spans="2:11">
      <c r="B49" s="31"/>
      <c r="C49" s="31"/>
      <c r="D49" s="31"/>
      <c r="E49" s="31"/>
      <c r="F49" s="31"/>
      <c r="G49" s="31"/>
      <c r="H49" s="33"/>
      <c r="I49" s="31"/>
      <c r="J49" s="31"/>
      <c r="K49" s="31"/>
    </row>
    <row r="50" spans="2:11">
      <c r="B50" s="31"/>
      <c r="C50" s="31"/>
      <c r="D50" s="31"/>
      <c r="E50" s="31"/>
      <c r="F50" s="31"/>
      <c r="G50" s="31"/>
      <c r="H50" s="33"/>
      <c r="I50" s="31"/>
      <c r="J50" s="31"/>
      <c r="K50" s="31"/>
    </row>
    <row r="51" spans="2:11">
      <c r="B51" s="31"/>
      <c r="C51" s="31"/>
      <c r="D51" s="31"/>
      <c r="E51" s="31"/>
      <c r="F51" s="31"/>
      <c r="G51" s="31"/>
      <c r="H51" s="33"/>
      <c r="I51" s="31"/>
      <c r="J51" s="31"/>
      <c r="K51" s="31"/>
    </row>
    <row r="52" spans="2:11">
      <c r="B52" s="31"/>
      <c r="C52" s="31"/>
      <c r="D52" s="31"/>
      <c r="E52" s="31"/>
      <c r="F52" s="31"/>
      <c r="G52" s="31"/>
      <c r="H52" s="33"/>
      <c r="I52" s="31"/>
      <c r="J52" s="31"/>
      <c r="K52" s="31"/>
    </row>
    <row r="53" spans="2:11">
      <c r="B53" s="31"/>
      <c r="C53" s="31"/>
      <c r="D53" s="31"/>
      <c r="E53" s="31"/>
      <c r="F53" s="31"/>
      <c r="G53" s="31"/>
      <c r="H53" s="33"/>
      <c r="I53" s="31"/>
      <c r="J53" s="31"/>
      <c r="K53" s="31"/>
    </row>
    <row r="54" spans="2:11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1"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2:11"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2:11">
      <c r="B57" s="31"/>
      <c r="C57" s="31"/>
      <c r="D57" s="31"/>
      <c r="E57" s="31"/>
      <c r="F57" s="31"/>
      <c r="G57" s="31"/>
      <c r="H57" s="31"/>
      <c r="I57" s="31"/>
      <c r="J57" s="31"/>
      <c r="K57" s="31"/>
    </row>
  </sheetData>
  <mergeCells count="29">
    <mergeCell ref="I7:I21"/>
    <mergeCell ref="J4:J5"/>
    <mergeCell ref="J7:J21"/>
    <mergeCell ref="K4:K5"/>
    <mergeCell ref="K7:K24"/>
    <mergeCell ref="D7:D21"/>
    <mergeCell ref="E7:E21"/>
    <mergeCell ref="F7:F21"/>
    <mergeCell ref="G7:G21"/>
    <mergeCell ref="H7:H21"/>
    <mergeCell ref="A7:A21"/>
    <mergeCell ref="B4:B5"/>
    <mergeCell ref="B7:B21"/>
    <mergeCell ref="C4:C5"/>
    <mergeCell ref="C7:C21"/>
    <mergeCell ref="N7:O7"/>
    <mergeCell ref="N8:O8"/>
    <mergeCell ref="N9:O9"/>
    <mergeCell ref="N16:O16"/>
    <mergeCell ref="M17:O17"/>
    <mergeCell ref="M3:O3"/>
    <mergeCell ref="F4:G4"/>
    <mergeCell ref="H4:I4"/>
    <mergeCell ref="N4:O4"/>
    <mergeCell ref="A6:K6"/>
    <mergeCell ref="A4:A5"/>
    <mergeCell ref="D4:D5"/>
    <mergeCell ref="M4:M5"/>
    <mergeCell ref="B1:D3"/>
  </mergeCells>
  <hyperlinks>
    <hyperlink ref="M17:N17" location="Содержание!A1" display="Содержание"/>
    <hyperlink ref="N16" location="'Общий прайс'!A1" display="Общий прайс"/>
    <hyperlink ref="N7" location="Дозаторы!A1" display="Смесители"/>
    <hyperlink ref="N7:O7" location="Смесители!A1" display="Смесители"/>
    <hyperlink ref="N8" location="Дозаторы!A1" display="Дозаторы"/>
    <hyperlink ref="N9" location="Аксессуары!A1" display="Аксессуары"/>
    <hyperlink ref="N11" location="'Гранит 450'!A1" display="450"/>
    <hyperlink ref="N12" location="'Гранит 500'!A1" display="500"/>
    <hyperlink ref="N13" location="'Гранит 600'!A1" display="600"/>
    <hyperlink ref="N14" location="'Гранит 800'!A1" display="800"/>
    <hyperlink ref="N15" location="'Гранит 900'!A1" display="900"/>
    <hyperlink ref="O10" location="'нерж. сталь 400'!A1" display="400"/>
    <hyperlink ref="O11" location="'нерж. сталь 450'!A1" display="450"/>
    <hyperlink ref="O12" location="'нерж. сталь 500'!A1" display="500"/>
    <hyperlink ref="O13" location="'нерж. сталь 600'!A1" display="600"/>
    <hyperlink ref="O14" location="'нерж. сталь 800'!A1" display="800"/>
    <hyperlink ref="O15" location="'нерж. сталь 900'!A1" display="900"/>
    <hyperlink ref="N10" location="'Гранит 400'!A1" display="400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Общий прайс</vt:lpstr>
      <vt:lpstr>Содержание</vt:lpstr>
      <vt:lpstr>Смесители</vt:lpstr>
      <vt:lpstr>Дозаторы</vt:lpstr>
      <vt:lpstr>Аксессуары</vt:lpstr>
      <vt:lpstr>Гранит 400</vt:lpstr>
      <vt:lpstr>Гранит 450</vt:lpstr>
      <vt:lpstr>Гранит 500</vt:lpstr>
      <vt:lpstr>Гранит 600</vt:lpstr>
      <vt:lpstr>Гранит 800</vt:lpstr>
      <vt:lpstr>Гранит 900</vt:lpstr>
      <vt:lpstr>нерж. сталь 400</vt:lpstr>
      <vt:lpstr>нерж. сталь 450</vt:lpstr>
      <vt:lpstr>нерж. сталь 500</vt:lpstr>
      <vt:lpstr>нерж. сталь 600</vt:lpstr>
      <vt:lpstr>нерж. сталь 800</vt:lpstr>
      <vt:lpstr>нерж. сталь 900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Sokur</dc:creator>
  <cp:lastModifiedBy>Ирина Камодина</cp:lastModifiedBy>
  <cp:lastPrinted>2026-07-09T07:28:00Z</cp:lastPrinted>
  <dcterms:created xsi:type="dcterms:W3CDTF">2026-02-17T06:10:00Z</dcterms:created>
  <dcterms:modified xsi:type="dcterms:W3CDTF">2026-09-21T07:41:46Z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55CB50648A9D464289FF1F2D08736EC6_13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